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270" windowHeight="8460" tabRatio="1000" activeTab="0"/>
  </bookViews>
  <sheets>
    <sheet name="Bukit Timah" sheetId="1" r:id="rId1"/>
    <sheet name="Most expensive HDB" sheetId="2" r:id="rId2"/>
    <sheet name="Statistics" sheetId="3" r:id="rId3"/>
    <sheet name="Chart sqm" sheetId="4" r:id="rId4"/>
    <sheet name="Chart towns" sheetId="5" r:id="rId5"/>
    <sheet name="Chart months" sheetId="6" r:id="rId6"/>
  </sheets>
  <externalReferences>
    <externalReference r:id="rId9"/>
  </externalReferences>
  <definedNames>
    <definedName name="_xlnm._FilterDatabase" localSheetId="0" hidden="1">'Bukit Timah'!$B$3:$K$360</definedName>
    <definedName name="_xlnm._FilterDatabase" localSheetId="1" hidden="1">'Most expensive HDB'!$B$3:$K$62</definedName>
    <definedName name="REFERENCES" localSheetId="0">'Bukit Timah'!#REF!</definedName>
    <definedName name="REFERENCES" localSheetId="1">'Most expensive HDB'!#REF!</definedName>
    <definedName name="REFERENCES" localSheetId="2">'Statistics'!#REF!</definedName>
    <definedName name="TABLE" localSheetId="0">'Bukit Timah'!#REF!</definedName>
    <definedName name="TABLE" localSheetId="1">'Most expensive HDB'!#REF!</definedName>
    <definedName name="TABLE" localSheetId="2">'Statistics'!#REF!</definedName>
    <definedName name="TABLE_10" localSheetId="0">'Bukit Timah'!#REF!</definedName>
    <definedName name="TABLE_10" localSheetId="1">'Most expensive HDB'!#REF!</definedName>
    <definedName name="TABLE_10" localSheetId="2">'Statistics'!#REF!</definedName>
    <definedName name="TABLE_100" localSheetId="0">'Bukit Timah'!#REF!</definedName>
    <definedName name="TABLE_100" localSheetId="1">'Most expensive HDB'!#REF!</definedName>
    <definedName name="TABLE_100" localSheetId="2">'Statistics'!#REF!</definedName>
    <definedName name="TABLE_11" localSheetId="0">'Bukit Timah'!#REF!</definedName>
    <definedName name="TABLE_11" localSheetId="1">'Most expensive HDB'!$D$2:$D$2</definedName>
    <definedName name="TABLE_11" localSheetId="2">'Statistics'!#REF!</definedName>
    <definedName name="TABLE_12" localSheetId="0">'Bukit Timah'!#REF!</definedName>
    <definedName name="TABLE_12" localSheetId="1">'Most expensive HDB'!$E$2:$E$2</definedName>
    <definedName name="TABLE_12" localSheetId="2">'Statistics'!#REF!</definedName>
    <definedName name="TABLE_13" localSheetId="0">'Bukit Timah'!#REF!</definedName>
    <definedName name="TABLE_13" localSheetId="1">'Most expensive HDB'!$J$2:$J$2</definedName>
    <definedName name="TABLE_13" localSheetId="2">'Statistics'!#REF!</definedName>
    <definedName name="TABLE_14" localSheetId="0">'Bukit Timah'!#REF!</definedName>
    <definedName name="TABLE_14" localSheetId="1">'Most expensive HDB'!$I$2:$I$2</definedName>
    <definedName name="TABLE_14" localSheetId="2">'Statistics'!#REF!</definedName>
    <definedName name="TABLE_15" localSheetId="0">'Bukit Timah'!#REF!</definedName>
    <definedName name="TABLE_15" localSheetId="1">'Most expensive HDB'!$K$2:$K$2</definedName>
    <definedName name="TABLE_15" localSheetId="2">'Statistics'!#REF!</definedName>
    <definedName name="TABLE_16" localSheetId="0">'Bukit Timah'!#REF!</definedName>
    <definedName name="TABLE_16" localSheetId="1">'Most expensive HDB'!$F$2:$F$2</definedName>
    <definedName name="TABLE_16" localSheetId="2">'Statistics'!#REF!</definedName>
    <definedName name="TABLE_17" localSheetId="0">'Bukit Timah'!#REF!</definedName>
    <definedName name="TABLE_17" localSheetId="1">'Most expensive HDB'!$H$2:$H$2</definedName>
    <definedName name="TABLE_17" localSheetId="2">'Statistics'!#REF!</definedName>
    <definedName name="TABLE_18" localSheetId="0">'Bukit Timah'!#REF!</definedName>
    <definedName name="TABLE_18" localSheetId="1">'Most expensive HDB'!$D$2:$K$2</definedName>
    <definedName name="TABLE_18" localSheetId="2">'Statistics'!#REF!</definedName>
    <definedName name="TABLE_19" localSheetId="0">'Bukit Timah'!#REF!</definedName>
    <definedName name="TABLE_19" localSheetId="1">'Most expensive HDB'!#REF!</definedName>
    <definedName name="TABLE_19" localSheetId="2">'Statistics'!#REF!</definedName>
    <definedName name="TABLE_2" localSheetId="0">'Bukit Timah'!#REF!</definedName>
    <definedName name="TABLE_2" localSheetId="1">'Most expensive HDB'!#REF!</definedName>
    <definedName name="TABLE_2" localSheetId="2">'Statistics'!#REF!</definedName>
    <definedName name="TABLE_20" localSheetId="0">'Bukit Timah'!#REF!</definedName>
    <definedName name="TABLE_20" localSheetId="1">'Most expensive HDB'!#REF!</definedName>
    <definedName name="TABLE_20" localSheetId="2">'Statistics'!#REF!</definedName>
    <definedName name="TABLE_21" localSheetId="0">'Bukit Timah'!#REF!</definedName>
    <definedName name="TABLE_21" localSheetId="1">'Most expensive HDB'!#REF!</definedName>
    <definedName name="TABLE_21" localSheetId="2">'Statistics'!#REF!</definedName>
    <definedName name="TABLE_22" localSheetId="0">'Bukit Timah'!#REF!</definedName>
    <definedName name="TABLE_22" localSheetId="1">'Most expensive HDB'!#REF!</definedName>
    <definedName name="TABLE_22" localSheetId="2">'Statistics'!#REF!</definedName>
    <definedName name="TABLE_23" localSheetId="0">'Bukit Timah'!#REF!</definedName>
    <definedName name="TABLE_23" localSheetId="1">'Most expensive HDB'!#REF!</definedName>
    <definedName name="TABLE_23" localSheetId="2">'Statistics'!#REF!</definedName>
    <definedName name="TABLE_24" localSheetId="0">'Bukit Timah'!#REF!</definedName>
    <definedName name="TABLE_24" localSheetId="1">'Most expensive HDB'!#REF!</definedName>
    <definedName name="TABLE_24" localSheetId="2">'Statistics'!#REF!</definedName>
    <definedName name="TABLE_25" localSheetId="0">'Bukit Timah'!#REF!</definedName>
    <definedName name="TABLE_25" localSheetId="1">'Most expensive HDB'!#REF!</definedName>
    <definedName name="TABLE_25" localSheetId="2">'Statistics'!#REF!</definedName>
    <definedName name="TABLE_26" localSheetId="0">'Bukit Timah'!#REF!</definedName>
    <definedName name="TABLE_26" localSheetId="1">'Most expensive HDB'!#REF!</definedName>
    <definedName name="TABLE_26" localSheetId="2">'Statistics'!#REF!</definedName>
    <definedName name="TABLE_27" localSheetId="0">'Bukit Timah'!#REF!</definedName>
    <definedName name="TABLE_27" localSheetId="1">'Most expensive HDB'!#REF!</definedName>
    <definedName name="TABLE_27" localSheetId="2">'Statistics'!#REF!</definedName>
    <definedName name="TABLE_28" localSheetId="0">'Bukit Timah'!#REF!</definedName>
    <definedName name="TABLE_28" localSheetId="1">'Most expensive HDB'!#REF!</definedName>
    <definedName name="TABLE_28" localSheetId="2">'Statistics'!#REF!</definedName>
    <definedName name="TABLE_29" localSheetId="0">'Bukit Timah'!#REF!</definedName>
    <definedName name="TABLE_29" localSheetId="1">'Most expensive HDB'!#REF!</definedName>
    <definedName name="TABLE_29" localSheetId="2">'Statistics'!#REF!</definedName>
    <definedName name="TABLE_3" localSheetId="0">'Bukit Timah'!#REF!</definedName>
    <definedName name="TABLE_3" localSheetId="1">'Most expensive HDB'!#REF!</definedName>
    <definedName name="TABLE_3" localSheetId="2">'Statistics'!#REF!</definedName>
    <definedName name="TABLE_30" localSheetId="0">'Bukit Timah'!#REF!</definedName>
    <definedName name="TABLE_30" localSheetId="1">'Most expensive HDB'!#REF!</definedName>
    <definedName name="TABLE_30" localSheetId="2">'Statistics'!#REF!</definedName>
    <definedName name="TABLE_31" localSheetId="0">'Bukit Timah'!#REF!</definedName>
    <definedName name="TABLE_31" localSheetId="1">'Most expensive HDB'!#REF!</definedName>
    <definedName name="TABLE_31" localSheetId="2">'Statistics'!#REF!</definedName>
    <definedName name="TABLE_32" localSheetId="0">'Bukit Timah'!#REF!</definedName>
    <definedName name="TABLE_32" localSheetId="1">'Most expensive HDB'!#REF!</definedName>
    <definedName name="TABLE_32" localSheetId="2">'Statistics'!#REF!</definedName>
    <definedName name="TABLE_33" localSheetId="0">'Bukit Timah'!#REF!</definedName>
    <definedName name="TABLE_33" localSheetId="1">'Most expensive HDB'!#REF!</definedName>
    <definedName name="TABLE_33" localSheetId="2">'Statistics'!#REF!</definedName>
    <definedName name="TABLE_34" localSheetId="0">'Bukit Timah'!#REF!</definedName>
    <definedName name="TABLE_34" localSheetId="1">'Most expensive HDB'!#REF!</definedName>
    <definedName name="TABLE_34" localSheetId="2">'Statistics'!#REF!</definedName>
    <definedName name="TABLE_35" localSheetId="0">'Bukit Timah'!#REF!</definedName>
    <definedName name="TABLE_35" localSheetId="1">'Most expensive HDB'!#REF!</definedName>
    <definedName name="TABLE_35" localSheetId="2">'Statistics'!#REF!</definedName>
    <definedName name="TABLE_36" localSheetId="0">'Bukit Timah'!#REF!</definedName>
    <definedName name="TABLE_36" localSheetId="1">'Most expensive HDB'!#REF!</definedName>
    <definedName name="TABLE_36" localSheetId="2">'Statistics'!#REF!</definedName>
    <definedName name="TABLE_37" localSheetId="0">'Bukit Timah'!#REF!</definedName>
    <definedName name="TABLE_37" localSheetId="1">'Most expensive HDB'!#REF!</definedName>
    <definedName name="TABLE_37" localSheetId="2">'Statistics'!#REF!</definedName>
    <definedName name="TABLE_38" localSheetId="0">'Bukit Timah'!#REF!</definedName>
    <definedName name="TABLE_38" localSheetId="1">'Most expensive HDB'!#REF!</definedName>
    <definedName name="TABLE_38" localSheetId="2">'Statistics'!#REF!</definedName>
    <definedName name="TABLE_39" localSheetId="0">'Bukit Timah'!#REF!</definedName>
    <definedName name="TABLE_39" localSheetId="1">'Most expensive HDB'!#REF!</definedName>
    <definedName name="TABLE_39" localSheetId="2">'Statistics'!#REF!</definedName>
    <definedName name="TABLE_4" localSheetId="0">'Bukit Timah'!#REF!</definedName>
    <definedName name="TABLE_4" localSheetId="1">'Most expensive HDB'!#REF!</definedName>
    <definedName name="TABLE_4" localSheetId="2">'Statistics'!#REF!</definedName>
    <definedName name="TABLE_40" localSheetId="0">'Bukit Timah'!#REF!</definedName>
    <definedName name="TABLE_40" localSheetId="1">'Most expensive HDB'!#REF!</definedName>
    <definedName name="TABLE_40" localSheetId="2">'Statistics'!#REF!</definedName>
    <definedName name="TABLE_41" localSheetId="0">'Bukit Timah'!#REF!</definedName>
    <definedName name="TABLE_41" localSheetId="1">'Most expensive HDB'!#REF!</definedName>
    <definedName name="TABLE_41" localSheetId="2">'Statistics'!#REF!</definedName>
    <definedName name="TABLE_42" localSheetId="0">'Bukit Timah'!#REF!</definedName>
    <definedName name="TABLE_42" localSheetId="1">'Most expensive HDB'!#REF!</definedName>
    <definedName name="TABLE_42" localSheetId="2">'Statistics'!#REF!</definedName>
    <definedName name="TABLE_43" localSheetId="0">'Bukit Timah'!#REF!</definedName>
    <definedName name="TABLE_43" localSheetId="1">'Most expensive HDB'!#REF!</definedName>
    <definedName name="TABLE_43" localSheetId="2">'Statistics'!#REF!</definedName>
    <definedName name="TABLE_44" localSheetId="0">'Bukit Timah'!#REF!</definedName>
    <definedName name="TABLE_44" localSheetId="1">'Most expensive HDB'!#REF!</definedName>
    <definedName name="TABLE_44" localSheetId="2">'Statistics'!#REF!</definedName>
    <definedName name="TABLE_45" localSheetId="0">'Bukit Timah'!#REF!</definedName>
    <definedName name="TABLE_45" localSheetId="1">'Most expensive HDB'!#REF!</definedName>
    <definedName name="TABLE_45" localSheetId="2">'Statistics'!#REF!</definedName>
    <definedName name="TABLE_46" localSheetId="0">'Bukit Timah'!#REF!</definedName>
    <definedName name="TABLE_46" localSheetId="1">'Most expensive HDB'!#REF!</definedName>
    <definedName name="TABLE_46" localSheetId="2">'Statistics'!#REF!</definedName>
    <definedName name="TABLE_47" localSheetId="0">'Bukit Timah'!#REF!</definedName>
    <definedName name="TABLE_47" localSheetId="1">'Most expensive HDB'!#REF!</definedName>
    <definedName name="TABLE_47" localSheetId="2">'Statistics'!#REF!</definedName>
    <definedName name="TABLE_48" localSheetId="0">'Bukit Timah'!#REF!</definedName>
    <definedName name="TABLE_48" localSheetId="1">'Most expensive HDB'!#REF!</definedName>
    <definedName name="TABLE_48" localSheetId="2">'Statistics'!#REF!</definedName>
    <definedName name="TABLE_49" localSheetId="0">'Bukit Timah'!#REF!</definedName>
    <definedName name="TABLE_49" localSheetId="1">'Most expensive HDB'!#REF!</definedName>
    <definedName name="TABLE_49" localSheetId="2">'Statistics'!#REF!</definedName>
    <definedName name="TABLE_5" localSheetId="0">'Bukit Timah'!#REF!</definedName>
    <definedName name="TABLE_5" localSheetId="1">'Most expensive HDB'!#REF!</definedName>
    <definedName name="TABLE_5" localSheetId="2">'Statistics'!#REF!</definedName>
    <definedName name="TABLE_50" localSheetId="0">'Bukit Timah'!#REF!</definedName>
    <definedName name="TABLE_50" localSheetId="1">'Most expensive HDB'!#REF!</definedName>
    <definedName name="TABLE_50" localSheetId="2">'Statistics'!#REF!</definedName>
    <definedName name="TABLE_51" localSheetId="0">'Bukit Timah'!#REF!</definedName>
    <definedName name="TABLE_51" localSheetId="1">'Most expensive HDB'!#REF!</definedName>
    <definedName name="TABLE_51" localSheetId="2">'Statistics'!#REF!</definedName>
    <definedName name="TABLE_52" localSheetId="0">'Bukit Timah'!#REF!</definedName>
    <definedName name="TABLE_52" localSheetId="1">'Most expensive HDB'!#REF!</definedName>
    <definedName name="TABLE_52" localSheetId="2">'Statistics'!#REF!</definedName>
    <definedName name="TABLE_53" localSheetId="0">'Bukit Timah'!#REF!</definedName>
    <definedName name="TABLE_53" localSheetId="1">'Most expensive HDB'!#REF!</definedName>
    <definedName name="TABLE_53" localSheetId="2">'Statistics'!#REF!</definedName>
    <definedName name="TABLE_54" localSheetId="0">'Bukit Timah'!#REF!</definedName>
    <definedName name="TABLE_54" localSheetId="1">'Most expensive HDB'!#REF!</definedName>
    <definedName name="TABLE_54" localSheetId="2">'Statistics'!#REF!</definedName>
    <definedName name="TABLE_55" localSheetId="0">'Bukit Timah'!#REF!</definedName>
    <definedName name="TABLE_55" localSheetId="1">'Most expensive HDB'!#REF!</definedName>
    <definedName name="TABLE_55" localSheetId="2">'Statistics'!#REF!</definedName>
    <definedName name="TABLE_56" localSheetId="0">'Bukit Timah'!#REF!</definedName>
    <definedName name="TABLE_56" localSheetId="1">'Most expensive HDB'!#REF!</definedName>
    <definedName name="TABLE_56" localSheetId="2">'Statistics'!#REF!</definedName>
    <definedName name="TABLE_57" localSheetId="0">'Bukit Timah'!#REF!</definedName>
    <definedName name="TABLE_57" localSheetId="1">'Most expensive HDB'!#REF!</definedName>
    <definedName name="TABLE_57" localSheetId="2">'Statistics'!#REF!</definedName>
    <definedName name="TABLE_58" localSheetId="0">'Bukit Timah'!#REF!</definedName>
    <definedName name="TABLE_58" localSheetId="1">'Most expensive HDB'!#REF!</definedName>
    <definedName name="TABLE_58" localSheetId="2">'Statistics'!#REF!</definedName>
    <definedName name="TABLE_59" localSheetId="0">'Bukit Timah'!#REF!</definedName>
    <definedName name="TABLE_59" localSheetId="1">'Most expensive HDB'!#REF!</definedName>
    <definedName name="TABLE_59" localSheetId="2">'Statistics'!#REF!</definedName>
    <definedName name="TABLE_6" localSheetId="0">'Bukit Timah'!#REF!</definedName>
    <definedName name="TABLE_6" localSheetId="1">'Most expensive HDB'!#REF!</definedName>
    <definedName name="TABLE_6" localSheetId="2">'Statistics'!#REF!</definedName>
    <definedName name="TABLE_60" localSheetId="0">'Bukit Timah'!#REF!</definedName>
    <definedName name="TABLE_60" localSheetId="1">'Most expensive HDB'!#REF!</definedName>
    <definedName name="TABLE_60" localSheetId="2">'Statistics'!#REF!</definedName>
    <definedName name="TABLE_61" localSheetId="0">'Bukit Timah'!#REF!</definedName>
    <definedName name="TABLE_61" localSheetId="1">'Most expensive HDB'!#REF!</definedName>
    <definedName name="TABLE_61" localSheetId="2">'Statistics'!#REF!</definedName>
    <definedName name="TABLE_62" localSheetId="0">'Bukit Timah'!#REF!</definedName>
    <definedName name="TABLE_62" localSheetId="1">'Most expensive HDB'!#REF!</definedName>
    <definedName name="TABLE_62" localSheetId="2">'Statistics'!#REF!</definedName>
    <definedName name="TABLE_63" localSheetId="0">'Bukit Timah'!#REF!</definedName>
    <definedName name="TABLE_63" localSheetId="1">'Most expensive HDB'!#REF!</definedName>
    <definedName name="TABLE_63" localSheetId="2">'Statistics'!#REF!</definedName>
    <definedName name="TABLE_64" localSheetId="0">'Bukit Timah'!#REF!</definedName>
    <definedName name="TABLE_64" localSheetId="1">'Most expensive HDB'!#REF!</definedName>
    <definedName name="TABLE_64" localSheetId="2">'Statistics'!#REF!</definedName>
    <definedName name="TABLE_65" localSheetId="0">'Bukit Timah'!#REF!</definedName>
    <definedName name="TABLE_65" localSheetId="1">'Most expensive HDB'!#REF!</definedName>
    <definedName name="TABLE_65" localSheetId="2">'Statistics'!#REF!</definedName>
    <definedName name="TABLE_66" localSheetId="0">'Bukit Timah'!#REF!</definedName>
    <definedName name="TABLE_66" localSheetId="1">'Most expensive HDB'!#REF!</definedName>
    <definedName name="TABLE_66" localSheetId="2">'Statistics'!#REF!</definedName>
    <definedName name="TABLE_67" localSheetId="0">'Bukit Timah'!#REF!</definedName>
    <definedName name="TABLE_67" localSheetId="1">'Most expensive HDB'!#REF!</definedName>
    <definedName name="TABLE_67" localSheetId="2">'Statistics'!#REF!</definedName>
    <definedName name="TABLE_68" localSheetId="0">'Bukit Timah'!#REF!</definedName>
    <definedName name="TABLE_68" localSheetId="1">'Most expensive HDB'!#REF!</definedName>
    <definedName name="TABLE_68" localSheetId="2">'Statistics'!#REF!</definedName>
    <definedName name="TABLE_69" localSheetId="0">'Bukit Timah'!#REF!</definedName>
    <definedName name="TABLE_69" localSheetId="1">'Most expensive HDB'!#REF!</definedName>
    <definedName name="TABLE_69" localSheetId="2">'Statistics'!#REF!</definedName>
    <definedName name="TABLE_7" localSheetId="0">'Bukit Timah'!#REF!</definedName>
    <definedName name="TABLE_7" localSheetId="1">'Most expensive HDB'!#REF!</definedName>
    <definedName name="TABLE_7" localSheetId="2">'Statistics'!#REF!</definedName>
    <definedName name="TABLE_70" localSheetId="0">'Bukit Timah'!#REF!</definedName>
    <definedName name="TABLE_70" localSheetId="1">'Most expensive HDB'!#REF!</definedName>
    <definedName name="TABLE_70" localSheetId="2">'Statistics'!#REF!</definedName>
    <definedName name="TABLE_71" localSheetId="0">'Bukit Timah'!#REF!</definedName>
    <definedName name="TABLE_71" localSheetId="1">'Most expensive HDB'!#REF!</definedName>
    <definedName name="TABLE_71" localSheetId="2">'Statistics'!#REF!</definedName>
    <definedName name="TABLE_72" localSheetId="0">'Bukit Timah'!#REF!</definedName>
    <definedName name="TABLE_72" localSheetId="1">'Most expensive HDB'!#REF!</definedName>
    <definedName name="TABLE_72" localSheetId="2">'Statistics'!#REF!</definedName>
    <definedName name="TABLE_73" localSheetId="0">'Bukit Timah'!#REF!</definedName>
    <definedName name="TABLE_73" localSheetId="1">'Most expensive HDB'!#REF!</definedName>
    <definedName name="TABLE_73" localSheetId="2">'Statistics'!#REF!</definedName>
    <definedName name="TABLE_74" localSheetId="0">'Bukit Timah'!#REF!</definedName>
    <definedName name="TABLE_74" localSheetId="1">'Most expensive HDB'!#REF!</definedName>
    <definedName name="TABLE_74" localSheetId="2">'Statistics'!#REF!</definedName>
    <definedName name="TABLE_75" localSheetId="0">'Bukit Timah'!#REF!</definedName>
    <definedName name="TABLE_75" localSheetId="1">'Most expensive HDB'!#REF!</definedName>
    <definedName name="TABLE_75" localSheetId="2">'Statistics'!#REF!</definedName>
    <definedName name="TABLE_76" localSheetId="0">'Bukit Timah'!#REF!</definedName>
    <definedName name="TABLE_76" localSheetId="1">'Most expensive HDB'!#REF!</definedName>
    <definedName name="TABLE_76" localSheetId="2">'Statistics'!#REF!</definedName>
    <definedName name="TABLE_77" localSheetId="0">'Bukit Timah'!#REF!</definedName>
    <definedName name="TABLE_77" localSheetId="1">'Most expensive HDB'!#REF!</definedName>
    <definedName name="TABLE_77" localSheetId="2">'Statistics'!#REF!</definedName>
    <definedName name="TABLE_78" localSheetId="0">'Bukit Timah'!#REF!</definedName>
    <definedName name="TABLE_78" localSheetId="1">'Most expensive HDB'!#REF!</definedName>
    <definedName name="TABLE_78" localSheetId="2">'Statistics'!#REF!</definedName>
    <definedName name="TABLE_79" localSheetId="0">'Bukit Timah'!#REF!</definedName>
    <definedName name="TABLE_79" localSheetId="1">'Most expensive HDB'!#REF!</definedName>
    <definedName name="TABLE_79" localSheetId="2">'Statistics'!#REF!</definedName>
    <definedName name="TABLE_8" localSheetId="0">'Bukit Timah'!#REF!</definedName>
    <definedName name="TABLE_8" localSheetId="1">'Most expensive HDB'!#REF!</definedName>
    <definedName name="TABLE_8" localSheetId="2">'Statistics'!#REF!</definedName>
    <definedName name="TABLE_80" localSheetId="0">'Bukit Timah'!#REF!</definedName>
    <definedName name="TABLE_80" localSheetId="1">'Most expensive HDB'!#REF!</definedName>
    <definedName name="TABLE_80" localSheetId="2">'Statistics'!#REF!</definedName>
    <definedName name="TABLE_81" localSheetId="0">'Bukit Timah'!#REF!</definedName>
    <definedName name="TABLE_81" localSheetId="1">'Most expensive HDB'!#REF!</definedName>
    <definedName name="TABLE_81" localSheetId="2">'Statistics'!#REF!</definedName>
    <definedName name="TABLE_82" localSheetId="0">'Bukit Timah'!#REF!</definedName>
    <definedName name="TABLE_82" localSheetId="1">'Most expensive HDB'!#REF!</definedName>
    <definedName name="TABLE_82" localSheetId="2">'Statistics'!#REF!</definedName>
    <definedName name="TABLE_83" localSheetId="0">'Bukit Timah'!#REF!</definedName>
    <definedName name="TABLE_83" localSheetId="1">'Most expensive HDB'!#REF!</definedName>
    <definedName name="TABLE_83" localSheetId="2">'Statistics'!#REF!</definedName>
    <definedName name="TABLE_84" localSheetId="0">'Bukit Timah'!#REF!</definedName>
    <definedName name="TABLE_84" localSheetId="1">'Most expensive HDB'!#REF!</definedName>
    <definedName name="TABLE_84" localSheetId="2">'Statistics'!#REF!</definedName>
    <definedName name="TABLE_85" localSheetId="0">'Bukit Timah'!#REF!</definedName>
    <definedName name="TABLE_85" localSheetId="1">'Most expensive HDB'!#REF!</definedName>
    <definedName name="TABLE_85" localSheetId="2">'Statistics'!#REF!</definedName>
    <definedName name="TABLE_86" localSheetId="0">'Bukit Timah'!#REF!</definedName>
    <definedName name="TABLE_86" localSheetId="1">'Most expensive HDB'!#REF!</definedName>
    <definedName name="TABLE_86" localSheetId="2">'Statistics'!#REF!</definedName>
    <definedName name="TABLE_87" localSheetId="0">'Bukit Timah'!#REF!</definedName>
    <definedName name="TABLE_87" localSheetId="1">'Most expensive HDB'!#REF!</definedName>
    <definedName name="TABLE_87" localSheetId="2">'Statistics'!#REF!</definedName>
    <definedName name="TABLE_88" localSheetId="0">'Bukit Timah'!#REF!</definedName>
    <definedName name="TABLE_88" localSheetId="1">'Most expensive HDB'!#REF!</definedName>
    <definedName name="TABLE_88" localSheetId="2">'Statistics'!#REF!</definedName>
    <definedName name="TABLE_89" localSheetId="0">'Bukit Timah'!#REF!</definedName>
    <definedName name="TABLE_89" localSheetId="1">'Most expensive HDB'!#REF!</definedName>
    <definedName name="TABLE_89" localSheetId="2">'Statistics'!#REF!</definedName>
    <definedName name="TABLE_9" localSheetId="0">'Bukit Timah'!#REF!</definedName>
    <definedName name="TABLE_9" localSheetId="1">'Most expensive HDB'!#REF!</definedName>
    <definedName name="TABLE_9" localSheetId="2">'Statistics'!#REF!</definedName>
    <definedName name="TABLE_90" localSheetId="0">'Bukit Timah'!#REF!</definedName>
    <definedName name="TABLE_90" localSheetId="1">'Most expensive HDB'!#REF!</definedName>
    <definedName name="TABLE_90" localSheetId="2">'Statistics'!#REF!</definedName>
    <definedName name="TABLE_91" localSheetId="0">'Bukit Timah'!#REF!</definedName>
    <definedName name="TABLE_91" localSheetId="1">'Most expensive HDB'!#REF!</definedName>
    <definedName name="TABLE_91" localSheetId="2">'Statistics'!#REF!</definedName>
    <definedName name="TABLE_92" localSheetId="0">'Bukit Timah'!#REF!</definedName>
    <definedName name="TABLE_92" localSheetId="1">'Most expensive HDB'!#REF!</definedName>
    <definedName name="TABLE_92" localSheetId="2">'Statistics'!#REF!</definedName>
    <definedName name="TABLE_93" localSheetId="0">'Bukit Timah'!#REF!</definedName>
    <definedName name="TABLE_93" localSheetId="1">'Most expensive HDB'!#REF!</definedName>
    <definedName name="TABLE_93" localSheetId="2">'Statistics'!#REF!</definedName>
    <definedName name="TABLE_94" localSheetId="0">'Bukit Timah'!#REF!</definedName>
    <definedName name="TABLE_94" localSheetId="1">'Most expensive HDB'!#REF!</definedName>
    <definedName name="TABLE_94" localSheetId="2">'Statistics'!#REF!</definedName>
    <definedName name="TABLE_95" localSheetId="0">'Bukit Timah'!#REF!</definedName>
    <definedName name="TABLE_95" localSheetId="1">'Most expensive HDB'!#REF!</definedName>
    <definedName name="TABLE_95" localSheetId="2">'Statistics'!#REF!</definedName>
    <definedName name="TABLE_96" localSheetId="0">'Bukit Timah'!#REF!</definedName>
    <definedName name="TABLE_96" localSheetId="1">'Most expensive HDB'!#REF!</definedName>
    <definedName name="TABLE_96" localSheetId="2">'Statistics'!#REF!</definedName>
    <definedName name="TABLE_97" localSheetId="0">'Bukit Timah'!#REF!</definedName>
    <definedName name="TABLE_97" localSheetId="1">'Most expensive HDB'!#REF!</definedName>
    <definedName name="TABLE_97" localSheetId="2">'Statistics'!#REF!</definedName>
    <definedName name="TABLE_98" localSheetId="0">'Bukit Timah'!#REF!</definedName>
    <definedName name="TABLE_98" localSheetId="1">'Most expensive HDB'!#REF!</definedName>
    <definedName name="TABLE_98" localSheetId="2">'Statistics'!#REF!</definedName>
    <definedName name="TABLE_99" localSheetId="0">'Bukit Timah'!#REF!</definedName>
    <definedName name="TABLE_99" localSheetId="1">'Most expensive HDB'!#REF!</definedName>
    <definedName name="TABLE_99" localSheetId="2">'Statistics'!#REF!</definedName>
  </definedNames>
  <calcPr fullCalcOnLoad="1"/>
</workbook>
</file>

<file path=xl/sharedStrings.xml><?xml version="1.0" encoding="utf-8"?>
<sst xmlns="http://schemas.openxmlformats.org/spreadsheetml/2006/main" count="1778" uniqueCount="160">
  <si>
    <t>AMK</t>
  </si>
  <si>
    <t>BD</t>
  </si>
  <si>
    <t>BI</t>
  </si>
  <si>
    <t>BB</t>
  </si>
  <si>
    <t>BM</t>
  </si>
  <si>
    <t>BP</t>
  </si>
  <si>
    <t>BT</t>
  </si>
  <si>
    <t>CT</t>
  </si>
  <si>
    <t>CCK</t>
  </si>
  <si>
    <t>CL</t>
  </si>
  <si>
    <t>GE</t>
  </si>
  <si>
    <t>HG</t>
  </si>
  <si>
    <t>JE</t>
  </si>
  <si>
    <t>JW</t>
  </si>
  <si>
    <t>KWN</t>
  </si>
  <si>
    <t>MP</t>
  </si>
  <si>
    <t>PR</t>
  </si>
  <si>
    <t>PG</t>
  </si>
  <si>
    <t>QT</t>
  </si>
  <si>
    <t>SB</t>
  </si>
  <si>
    <t>SGN</t>
  </si>
  <si>
    <t>TM</t>
  </si>
  <si>
    <t>TP</t>
  </si>
  <si>
    <t>WL</t>
  </si>
  <si>
    <t>YI</t>
  </si>
  <si>
    <t>SK</t>
  </si>
  <si>
    <t>Flat Type</t>
  </si>
  <si>
    <t>HDB Resale Flat Prices</t>
  </si>
  <si>
    <t>Percent resale flats</t>
  </si>
  <si>
    <t>Floor Area (sqm)</t>
  </si>
  <si>
    <t>Flat Model</t>
  </si>
  <si>
    <t>Block</t>
  </si>
  <si>
    <t>Street Name</t>
  </si>
  <si>
    <t>Storey</t>
  </si>
  <si>
    <t>01 to 05</t>
  </si>
  <si>
    <t>06 to 10</t>
  </si>
  <si>
    <t>11 to 15</t>
  </si>
  <si>
    <t>Improved</t>
  </si>
  <si>
    <t>Lease Commence Date</t>
  </si>
  <si>
    <t>Resale Price</t>
  </si>
  <si>
    <t>Resale Approval Date</t>
  </si>
  <si>
    <t>Ang Mo Kio</t>
  </si>
  <si>
    <t>Bedok</t>
  </si>
  <si>
    <t>Bishan</t>
  </si>
  <si>
    <t>Bukit Batok</t>
  </si>
  <si>
    <t>Bukit Merah</t>
  </si>
  <si>
    <t>Bukit Panjang</t>
  </si>
  <si>
    <t>Bukit Timah</t>
  </si>
  <si>
    <t>Central Area</t>
  </si>
  <si>
    <t>Choa Chu Kang</t>
  </si>
  <si>
    <t>Clementi</t>
  </si>
  <si>
    <t>Geylang</t>
  </si>
  <si>
    <t>Hougang</t>
  </si>
  <si>
    <t>Jurong East</t>
  </si>
  <si>
    <t>Jurong West</t>
  </si>
  <si>
    <t>Kallang/Whampoa</t>
  </si>
  <si>
    <t>Marine Parade</t>
  </si>
  <si>
    <t>Pasir Ris</t>
  </si>
  <si>
    <t>Punggol</t>
  </si>
  <si>
    <t>Queenstown</t>
  </si>
  <si>
    <t>Sembawang</t>
  </si>
  <si>
    <t>Sengkang</t>
  </si>
  <si>
    <t>Serangoon</t>
  </si>
  <si>
    <t>Tampines</t>
  </si>
  <si>
    <t>Toa Payoh</t>
  </si>
  <si>
    <t>Woodlands</t>
  </si>
  <si>
    <t>Yishun</t>
  </si>
  <si>
    <t>1-room</t>
  </si>
  <si>
    <t>2-room</t>
  </si>
  <si>
    <t>3-room</t>
  </si>
  <si>
    <t>4-room</t>
  </si>
  <si>
    <t>5-room</t>
  </si>
  <si>
    <t>HUDC</t>
  </si>
  <si>
    <t>MG</t>
  </si>
  <si>
    <t>Exec</t>
  </si>
  <si>
    <t>Town</t>
  </si>
  <si>
    <t>Total</t>
  </si>
  <si>
    <t>Simplified</t>
  </si>
  <si>
    <t>Model A</t>
  </si>
  <si>
    <t>Standard</t>
  </si>
  <si>
    <t>21 to 25</t>
  </si>
  <si>
    <t>16 to 20</t>
  </si>
  <si>
    <t>Adjoined Flat</t>
  </si>
  <si>
    <t>E</t>
  </si>
  <si>
    <t>Maisonette</t>
  </si>
  <si>
    <t>Apartment</t>
  </si>
  <si>
    <t>On 1 April 2009, HDB improved its Resale Flat Prices e-service, now showing last 1 year instead of last 3 months, also added flat model beside floor area. I copied the listings for 1 year (April 2008 - March 2009) in Microsoft Excel, initially for purpose of personal analysis for example estimate average apartment size nationwide and per town. Later I decided to update the database regurarly.</t>
  </si>
  <si>
    <t>Total flats as
31 March 2010</t>
  </si>
  <si>
    <t>Total resale flat size (sqm)</t>
  </si>
  <si>
    <t>Average resale flat size (sqm)</t>
  </si>
  <si>
    <t>Percentage total flats</t>
  </si>
  <si>
    <t>Percent difference</t>
  </si>
  <si>
    <t>Queen'S Rd</t>
  </si>
  <si>
    <t>Empress Rd</t>
  </si>
  <si>
    <t>Toh Yi Dr</t>
  </si>
  <si>
    <t>Farrer Rd</t>
  </si>
  <si>
    <r>
      <t xml:space="preserve">Source of data: </t>
    </r>
    <r>
      <rPr>
        <b/>
        <u val="single"/>
        <sz val="14"/>
        <color indexed="49"/>
        <rFont val="Arial"/>
        <family val="2"/>
      </rPr>
      <t>http://services2.hdb.gov.sg/webapp/BB33RTIS/BB33PReslTrans.jsp</t>
    </r>
  </si>
  <si>
    <r>
      <t xml:space="preserve">Compiled in Excel by Teoalida - </t>
    </r>
    <r>
      <rPr>
        <b/>
        <u val="single"/>
        <sz val="20"/>
        <color indexed="49"/>
        <rFont val="Arial"/>
        <family val="2"/>
      </rPr>
      <t>www.teoalida.com/singapore</t>
    </r>
  </si>
  <si>
    <t>Visit my website or contact me for the FULL DATABASE containing all 26 HDB towns, 144930 flats transacted (as end of 2013) and counting!</t>
  </si>
  <si>
    <t>Containing flats transacted in ONE town (Bukit Timah), most expensive flats transacted, plus the Statistics page (for people curious about number of flats transacted, average flat size in each town, etc).</t>
  </si>
  <si>
    <t>SAMPLE DATABASE</t>
  </si>
  <si>
    <t>Most expensive Executive / Multi Generation flats</t>
  </si>
  <si>
    <t>Bishan St 13</t>
  </si>
  <si>
    <t>Mei Ling St</t>
  </si>
  <si>
    <t>Tampines St 42</t>
  </si>
  <si>
    <t>Multi Generation</t>
  </si>
  <si>
    <t>Bishan St 12</t>
  </si>
  <si>
    <t>99A</t>
  </si>
  <si>
    <t>Lor 2 Toa Payoh</t>
  </si>
  <si>
    <t>Strathmore Ave</t>
  </si>
  <si>
    <t>Most expensive 5-Room flats</t>
  </si>
  <si>
    <t>Tanglin Halt Rd</t>
  </si>
  <si>
    <t>36 to 40</t>
  </si>
  <si>
    <t>79C</t>
  </si>
  <si>
    <t>Toa Payoh Ctrl</t>
  </si>
  <si>
    <t>Tg Pagar Plaza</t>
  </si>
  <si>
    <t>31 to 35</t>
  </si>
  <si>
    <t>Marine Ter</t>
  </si>
  <si>
    <t>Most expensive 4-Room flats</t>
  </si>
  <si>
    <t>76A</t>
  </si>
  <si>
    <t>Redhill Rd</t>
  </si>
  <si>
    <t>26 to 30</t>
  </si>
  <si>
    <t>79B</t>
  </si>
  <si>
    <t>Most expensive 3-Room flats</t>
  </si>
  <si>
    <t>Tiong Bahru Rd</t>
  </si>
  <si>
    <t>Lim Liak St</t>
  </si>
  <si>
    <t>Kim Cheng St</t>
  </si>
  <si>
    <t>Kim Pong Rd</t>
  </si>
  <si>
    <t>Most expensive 3-Room flats (outside Tiong Bahru)</t>
  </si>
  <si>
    <t>Kg Arang Rd</t>
  </si>
  <si>
    <t>New Generation</t>
  </si>
  <si>
    <t>Holland Ave</t>
  </si>
  <si>
    <t>Marine Dr</t>
  </si>
  <si>
    <t>Farrer Pk Rd</t>
  </si>
  <si>
    <t>Holland Cl</t>
  </si>
  <si>
    <t>Flats transacted</t>
  </si>
  <si>
    <t>Average resale flat lease year</t>
  </si>
  <si>
    <t>Floor area (sqm)</t>
  </si>
  <si>
    <t>Flats transaced 2008</t>
  </si>
  <si>
    <t>Flats transaced 2009</t>
  </si>
  <si>
    <t>Flats transaced 2010</t>
  </si>
  <si>
    <t>Flats transaced 2011</t>
  </si>
  <si>
    <t>Flats transaced 2012</t>
  </si>
  <si>
    <t>Flats transaced 2013</t>
  </si>
  <si>
    <t>0-39</t>
  </si>
  <si>
    <t>40-49</t>
  </si>
  <si>
    <t>50-59</t>
  </si>
  <si>
    <t>60-69</t>
  </si>
  <si>
    <t>70-79</t>
  </si>
  <si>
    <t>80-89</t>
  </si>
  <si>
    <t>90-99</t>
  </si>
  <si>
    <t>100-109</t>
  </si>
  <si>
    <t>110-119</t>
  </si>
  <si>
    <t>120-129</t>
  </si>
  <si>
    <t>130-139</t>
  </si>
  <si>
    <t>140-149</t>
  </si>
  <si>
    <t>150-159</t>
  </si>
  <si>
    <t>160-179</t>
  </si>
  <si>
    <t>180-199</t>
  </si>
  <si>
    <t>200+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</si>
</sst>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 \f"/>
    <numFmt numFmtId="173" formatCode="0.00\ \f\l\o\o"/>
    <numFmt numFmtId="174" formatCode="0.00\ \f\l\o\o\r"/>
    <numFmt numFmtId="175" formatCode="0\ \f\l\o\o\r"/>
    <numFmt numFmtId="176" formatCode="\B\l\o\c\k\ 0"/>
    <numFmt numFmtId="177" formatCode="00000\ \a"/>
    <numFmt numFmtId="178" formatCode="0\ \a\a\a"/>
    <numFmt numFmtId="179" formatCode="0\ \k\i\l\a\a\a"/>
    <numFmt numFmtId="180" formatCode="0\ \b\b\b"/>
    <numFmt numFmtId="181" formatCode="0\ \c\c\c"/>
    <numFmt numFmtId="182" formatCode="0\ \f\f\f"/>
    <numFmt numFmtId="183" formatCode="0\g\g"/>
    <numFmt numFmtId="184" formatCode="0.000"/>
    <numFmt numFmtId="185" formatCode="0.0"/>
    <numFmt numFmtId="186" formatCode="0.00000"/>
    <numFmt numFmtId="187" formatCode="0.0000"/>
    <numFmt numFmtId="188" formatCode="0.000000"/>
    <numFmt numFmtId="189" formatCode="0.0000000"/>
    <numFmt numFmtId="190" formatCode="0.00000000"/>
    <numFmt numFmtId="191" formatCode="[$$-409]#,##0.00"/>
    <numFmt numFmtId="192" formatCode="m\ yyyy"/>
    <numFmt numFmtId="193" formatCode="mmm\ yyyy"/>
    <numFmt numFmtId="194" formatCode="mmm"/>
  </numFmts>
  <fonts count="10">
    <font>
      <b/>
      <sz val="10"/>
      <name val="Arial"/>
      <family val="2"/>
    </font>
    <font>
      <sz val="10"/>
      <name val="Arial"/>
      <family val="0"/>
    </font>
    <font>
      <b/>
      <sz val="10"/>
      <color indexed="9"/>
      <name val="Arial"/>
      <family val="2"/>
    </font>
    <font>
      <b/>
      <sz val="40"/>
      <name val="Arial"/>
      <family val="2"/>
    </font>
    <font>
      <b/>
      <sz val="20"/>
      <name val="Arial"/>
      <family val="2"/>
    </font>
    <font>
      <b/>
      <u val="single"/>
      <sz val="20"/>
      <color indexed="49"/>
      <name val="Arial"/>
      <family val="2"/>
    </font>
    <font>
      <b/>
      <sz val="14"/>
      <name val="Arial"/>
      <family val="2"/>
    </font>
    <font>
      <b/>
      <u val="single"/>
      <sz val="14"/>
      <color indexed="49"/>
      <name val="Arial"/>
      <family val="2"/>
    </font>
    <font>
      <sz val="8"/>
      <name val="Tahoma"/>
      <family val="2"/>
    </font>
    <font>
      <b/>
      <sz val="14"/>
      <color indexed="9"/>
      <name val="Arial"/>
      <family val="2"/>
    </font>
  </fonts>
  <fills count="21">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14"/>
        <bgColor indexed="64"/>
      </patternFill>
    </fill>
    <fill>
      <patternFill patternType="solid">
        <fgColor indexed="60"/>
        <bgColor indexed="64"/>
      </patternFill>
    </fill>
    <fill>
      <patternFill patternType="solid">
        <fgColor indexed="59"/>
        <bgColor indexed="64"/>
      </patternFill>
    </fill>
    <fill>
      <patternFill patternType="solid">
        <fgColor indexed="18"/>
        <bgColor indexed="64"/>
      </patternFill>
    </fill>
    <fill>
      <patternFill patternType="solid">
        <fgColor indexed="45"/>
        <bgColor indexed="64"/>
      </patternFill>
    </fill>
    <fill>
      <patternFill patternType="solid">
        <fgColor indexed="43"/>
        <bgColor indexed="64"/>
      </patternFill>
    </fill>
    <fill>
      <patternFill patternType="solid">
        <fgColor indexed="58"/>
        <bgColor indexed="64"/>
      </patternFill>
    </fill>
    <fill>
      <patternFill patternType="solid">
        <fgColor indexed="56"/>
        <bgColor indexed="64"/>
      </patternFill>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s>
  <borders count="100">
    <border>
      <left/>
      <right/>
      <top/>
      <bottom/>
      <diagonal/>
    </border>
    <border>
      <left style="medium"/>
      <right style="thin"/>
      <top style="thin"/>
      <bottom style="thin"/>
    </border>
    <border>
      <left style="thin"/>
      <right style="medium"/>
      <top style="thin"/>
      <bottom style="thin"/>
    </border>
    <border>
      <left style="thick"/>
      <right style="medium"/>
      <top style="thin"/>
      <bottom style="thin"/>
    </border>
    <border>
      <left style="medium"/>
      <right style="thin"/>
      <top style="thick"/>
      <bottom style="thick"/>
    </border>
    <border>
      <left style="thin"/>
      <right style="medium"/>
      <top style="thick"/>
      <bottom style="thick"/>
    </border>
    <border>
      <left>
        <color indexed="63"/>
      </left>
      <right style="thick"/>
      <top style="thick"/>
      <bottom style="thick"/>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ck"/>
      <bottom style="thick"/>
    </border>
    <border>
      <left style="thin"/>
      <right>
        <color indexed="63"/>
      </right>
      <top style="thick"/>
      <bottom style="thick"/>
    </border>
    <border>
      <left style="thin"/>
      <right>
        <color indexed="63"/>
      </right>
      <top style="thin"/>
      <bottom style="thin"/>
    </border>
    <border>
      <left>
        <color indexed="63"/>
      </left>
      <right style="medium"/>
      <top style="thick"/>
      <bottom style="thick"/>
    </border>
    <border>
      <left>
        <color indexed="63"/>
      </left>
      <right style="medium"/>
      <top style="thin"/>
      <bottom style="thin"/>
    </border>
    <border>
      <left>
        <color indexed="63"/>
      </left>
      <right style="thick"/>
      <top style="thin"/>
      <bottom style="thin"/>
    </border>
    <border>
      <left style="medium"/>
      <right style="thin"/>
      <top>
        <color indexed="63"/>
      </top>
      <bottom style="thin"/>
    </border>
    <border>
      <left style="thick"/>
      <right style="thin"/>
      <top style="thick"/>
      <bottom style="thick"/>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thick"/>
      <bottom style="thick"/>
    </border>
    <border>
      <left style="medium"/>
      <right style="thin"/>
      <top style="thin"/>
      <bottom>
        <color indexed="63"/>
      </bottom>
    </border>
    <border>
      <left>
        <color indexed="63"/>
      </left>
      <right style="thin"/>
      <top style="thick"/>
      <bottom style="thick"/>
    </border>
    <border>
      <left style="medium"/>
      <right style="medium"/>
      <top style="medium"/>
      <bottom style="thick"/>
    </border>
    <border>
      <left style="medium"/>
      <right style="thin"/>
      <top style="thick"/>
      <bottom style="thin"/>
    </border>
    <border>
      <left style="thin"/>
      <right>
        <color indexed="63"/>
      </right>
      <top style="thick"/>
      <bottom style="thin"/>
    </border>
    <border>
      <left style="thin"/>
      <right style="medium"/>
      <top style="thick"/>
      <bottom style="thin"/>
    </border>
    <border>
      <left>
        <color indexed="63"/>
      </left>
      <right style="medium"/>
      <top style="thick"/>
      <bottom style="thin"/>
    </border>
    <border>
      <left>
        <color indexed="63"/>
      </left>
      <right style="thick"/>
      <top style="thick"/>
      <bottom style="thin"/>
    </border>
    <border>
      <left style="medium"/>
      <right style="thin"/>
      <top style="thin"/>
      <bottom style="thick"/>
    </border>
    <border>
      <left style="thin"/>
      <right>
        <color indexed="63"/>
      </right>
      <top style="thin"/>
      <bottom style="thick"/>
    </border>
    <border>
      <left style="thin"/>
      <right style="medium"/>
      <top style="thin"/>
      <bottom style="thick"/>
    </border>
    <border>
      <left>
        <color indexed="63"/>
      </left>
      <right style="medium"/>
      <top style="thin"/>
      <bottom style="thick"/>
    </border>
    <border>
      <left>
        <color indexed="63"/>
      </left>
      <right style="thick"/>
      <top style="thin"/>
      <bottom style="thick"/>
    </border>
    <border>
      <left style="thin"/>
      <right>
        <color indexed="63"/>
      </right>
      <top style="thin"/>
      <bottom>
        <color indexed="63"/>
      </bottom>
    </border>
    <border>
      <left>
        <color indexed="63"/>
      </left>
      <right style="medium"/>
      <top style="thin"/>
      <bottom>
        <color indexed="63"/>
      </bottom>
    </border>
    <border>
      <left>
        <color indexed="63"/>
      </left>
      <right style="thick"/>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ck"/>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style="thin"/>
    </border>
    <border>
      <left>
        <color indexed="63"/>
      </left>
      <right style="thick"/>
      <top style="medium"/>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ck"/>
      <top style="thin"/>
      <bottom style="medium"/>
    </border>
    <border>
      <left style="thick"/>
      <right style="thin"/>
      <top style="medium"/>
      <bottom style="medium"/>
    </border>
    <border>
      <left style="thin"/>
      <right style="medium"/>
      <top style="medium"/>
      <bottom style="medium"/>
    </border>
    <border>
      <left style="thick"/>
      <right style="thin"/>
      <top style="thick"/>
      <bottom style="medium"/>
    </border>
    <border>
      <left style="thin"/>
      <right style="medium"/>
      <top style="thick"/>
      <bottom style="medium"/>
    </border>
    <border>
      <left style="thick"/>
      <right style="thin"/>
      <top>
        <color indexed="63"/>
      </top>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style="medium"/>
      <right style="thin"/>
      <top style="medium"/>
      <bottom style="medium"/>
    </border>
    <border>
      <left style="thin"/>
      <right>
        <color indexed="63"/>
      </right>
      <top style="medium"/>
      <bottom style="medium"/>
    </border>
    <border>
      <left style="medium"/>
      <right style="thin"/>
      <top style="thick"/>
      <bottom style="medium"/>
    </border>
    <border>
      <left style="thin"/>
      <right>
        <color indexed="63"/>
      </right>
      <top style="thick"/>
      <bottom style="medium"/>
    </border>
    <border>
      <left>
        <color indexed="63"/>
      </left>
      <right style="medium"/>
      <top style="medium"/>
      <bottom style="medium"/>
    </border>
    <border>
      <left>
        <color indexed="63"/>
      </left>
      <right style="medium"/>
      <top style="thick"/>
      <bottom style="medium"/>
    </border>
    <border>
      <left>
        <color indexed="63"/>
      </left>
      <right style="thick"/>
      <top style="thick"/>
      <bottom style="medium"/>
    </border>
    <border>
      <left>
        <color indexed="63"/>
      </left>
      <right style="thick"/>
      <top style="medium"/>
      <bottom style="medium"/>
    </border>
    <border>
      <left style="thick"/>
      <right style="thin"/>
      <top style="thick"/>
      <bottom style="thin"/>
    </border>
    <border>
      <left style="thick"/>
      <right style="thin"/>
      <top style="medium"/>
      <bottom style="thin"/>
    </border>
    <border>
      <left style="thick"/>
      <right style="thin"/>
      <top style="thin"/>
      <bottom style="medium"/>
    </border>
    <border>
      <left style="thick"/>
      <right>
        <color indexed="63"/>
      </right>
      <top style="thick"/>
      <bottom>
        <color indexed="63"/>
      </bottom>
    </border>
    <border>
      <left>
        <color indexed="63"/>
      </left>
      <right style="medium"/>
      <top style="thick"/>
      <bottom>
        <color indexed="63"/>
      </bottom>
    </border>
    <border>
      <left style="medium"/>
      <right style="medium"/>
      <top style="thick"/>
      <bottom style="medium"/>
    </border>
    <border>
      <left>
        <color indexed="63"/>
      </left>
      <right style="thin"/>
      <top style="thick"/>
      <bottom style="medium"/>
    </border>
    <border>
      <left style="thin"/>
      <right style="thin"/>
      <top style="thick"/>
      <bottom style="medium"/>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color indexed="63"/>
      </right>
      <top>
        <color indexed="63"/>
      </top>
      <bottom style="thick"/>
    </border>
    <border>
      <left>
        <color indexed="63"/>
      </left>
      <right style="medium"/>
      <top>
        <color indexed="63"/>
      </top>
      <bottom style="thick"/>
    </border>
    <border>
      <left>
        <color indexed="63"/>
      </left>
      <right style="thin"/>
      <top style="medium"/>
      <bottom style="thick"/>
    </border>
    <border>
      <left style="thin"/>
      <right style="thin"/>
      <top style="medium"/>
      <bottom style="thick"/>
    </border>
    <border>
      <left style="thin"/>
      <right style="medium"/>
      <top style="medium"/>
      <bottom style="thick"/>
    </border>
    <border>
      <left>
        <color indexed="63"/>
      </left>
      <right style="thin"/>
      <top style="thin"/>
      <bottom style="thick"/>
    </border>
    <border>
      <left style="medium"/>
      <right style="thin"/>
      <top style="medium"/>
      <bottom style="thick"/>
    </border>
    <border>
      <left style="thin"/>
      <right style="thin"/>
      <top style="thin"/>
      <bottom style="thick"/>
    </border>
    <border>
      <left style="thin"/>
      <right style="thick"/>
      <top style="thin"/>
      <bottom style="thick"/>
    </border>
    <border>
      <left style="thick"/>
      <right style="medium"/>
      <top>
        <color indexed="63"/>
      </top>
      <bottom style="thin"/>
    </border>
    <border>
      <left>
        <color indexed="63"/>
      </left>
      <right style="thin"/>
      <top>
        <color indexed="63"/>
      </top>
      <bottom style="thin"/>
    </border>
    <border>
      <left style="thin"/>
      <right style="thick"/>
      <top>
        <color indexed="63"/>
      </top>
      <bottom style="thin"/>
    </border>
    <border>
      <left>
        <color indexed="63"/>
      </left>
      <right style="thin"/>
      <top style="thin"/>
      <bottom style="thin"/>
    </border>
    <border>
      <left style="thin"/>
      <right style="thick"/>
      <top style="thin"/>
      <bottom style="thin"/>
    </border>
    <border>
      <left style="thick"/>
      <right style="medium"/>
      <top style="thin"/>
      <bottom>
        <color indexed="63"/>
      </bottom>
    </border>
    <border>
      <left>
        <color indexed="63"/>
      </left>
      <right style="thin"/>
      <top style="thin"/>
      <bottom>
        <color indexed="63"/>
      </bottom>
    </border>
    <border>
      <left style="thin"/>
      <right style="thick"/>
      <top style="thin"/>
      <bottom>
        <color indexed="63"/>
      </bottom>
    </border>
    <border>
      <left style="thick"/>
      <right>
        <color indexed="63"/>
      </right>
      <top style="thick"/>
      <bottom style="thick"/>
    </border>
    <border>
      <left style="thin"/>
      <right style="thick"/>
      <top style="thick"/>
      <bottom style="thick"/>
    </border>
    <border>
      <left style="thin"/>
      <right>
        <color indexed="63"/>
      </right>
      <top style="medium"/>
      <bottom style="thick"/>
    </border>
  </borders>
  <cellStyleXfs count="15">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39">
    <xf numFmtId="0" fontId="0" fillId="2" borderId="0" xfId="0" applyAlignment="1">
      <alignment horizontal="center" vertical="center"/>
    </xf>
    <xf numFmtId="0" fontId="0" fillId="2" borderId="0" xfId="0" applyFont="1" applyAlignment="1">
      <alignment horizontal="center" vertical="center"/>
    </xf>
    <xf numFmtId="0" fontId="0" fillId="2" borderId="0" xfId="0" applyFont="1" applyBorder="1" applyAlignment="1">
      <alignment horizontal="center" vertical="center"/>
    </xf>
    <xf numFmtId="0" fontId="0" fillId="2" borderId="0" xfId="0" applyNumberFormat="1" applyFont="1" applyAlignment="1">
      <alignment horizontal="center" vertical="center"/>
    </xf>
    <xf numFmtId="0" fontId="0" fillId="3" borderId="1" xfId="0" applyNumberFormat="1" applyFont="1" applyFill="1" applyBorder="1" applyAlignment="1">
      <alignment horizontal="center" vertical="center"/>
    </xf>
    <xf numFmtId="0" fontId="0" fillId="4" borderId="1" xfId="0" applyNumberFormat="1" applyFont="1" applyFill="1" applyBorder="1" applyAlignment="1">
      <alignment horizontal="center" vertical="center"/>
    </xf>
    <xf numFmtId="0" fontId="0" fillId="4" borderId="2" xfId="0" applyNumberFormat="1" applyFont="1" applyFill="1" applyBorder="1" applyAlignment="1">
      <alignment horizontal="center" vertical="center"/>
    </xf>
    <xf numFmtId="0" fontId="0" fillId="5" borderId="3" xfId="0" applyFill="1" applyBorder="1" applyAlignment="1">
      <alignment horizontal="center" vertical="center"/>
    </xf>
    <xf numFmtId="0" fontId="2" fillId="6" borderId="4" xfId="0" applyNumberFormat="1" applyFont="1" applyFill="1" applyBorder="1" applyAlignment="1">
      <alignment horizontal="center" vertical="center" wrapText="1"/>
    </xf>
    <xf numFmtId="0" fontId="2" fillId="7" borderId="4" xfId="0" applyNumberFormat="1" applyFont="1" applyFill="1" applyBorder="1" applyAlignment="1">
      <alignment horizontal="center" vertical="center" wrapText="1"/>
    </xf>
    <xf numFmtId="0" fontId="2" fillId="7" borderId="5" xfId="0" applyNumberFormat="1" applyFont="1" applyFill="1" applyBorder="1" applyAlignment="1">
      <alignment horizontal="center" vertical="center" wrapText="1"/>
    </xf>
    <xf numFmtId="0" fontId="2" fillId="8" borderId="6" xfId="0" applyNumberFormat="1" applyFont="1" applyFill="1" applyBorder="1" applyAlignment="1">
      <alignment horizontal="center" vertical="center" wrapText="1"/>
    </xf>
    <xf numFmtId="0" fontId="0" fillId="2" borderId="0" xfId="0" applyFont="1" applyAlignment="1">
      <alignment horizontal="centerContinuous" vertical="center" wrapText="1"/>
    </xf>
    <xf numFmtId="0" fontId="0" fillId="2" borderId="0" xfId="0" applyFont="1" applyBorder="1" applyAlignment="1">
      <alignment horizontal="centerContinuous" vertical="center" wrapText="1"/>
    </xf>
    <xf numFmtId="0" fontId="0" fillId="9" borderId="7" xfId="0" applyFont="1" applyFill="1" applyBorder="1" applyAlignment="1">
      <alignment horizontal="left" vertical="center"/>
    </xf>
    <xf numFmtId="0" fontId="0" fillId="9" borderId="8" xfId="0" applyFont="1" applyFill="1" applyBorder="1" applyAlignment="1">
      <alignment horizontal="left" vertical="center"/>
    </xf>
    <xf numFmtId="0" fontId="0" fillId="10" borderId="2" xfId="0" applyNumberFormat="1" applyFont="1" applyFill="1" applyBorder="1" applyAlignment="1">
      <alignment horizontal="center" vertical="center"/>
    </xf>
    <xf numFmtId="0" fontId="0" fillId="9" borderId="9" xfId="0" applyFont="1" applyFill="1" applyBorder="1" applyAlignment="1">
      <alignment horizontal="left" vertical="center"/>
    </xf>
    <xf numFmtId="0" fontId="2" fillId="6" borderId="10" xfId="0" applyFont="1" applyFill="1" applyBorder="1" applyAlignment="1">
      <alignment horizontal="center" vertical="center"/>
    </xf>
    <xf numFmtId="1" fontId="2" fillId="11" borderId="4" xfId="0" applyNumberFormat="1" applyFont="1" applyFill="1" applyBorder="1" applyAlignment="1">
      <alignment horizontal="center" vertical="center"/>
    </xf>
    <xf numFmtId="2" fontId="2" fillId="11" borderId="5" xfId="0" applyNumberFormat="1" applyFont="1" applyFill="1" applyBorder="1" applyAlignment="1">
      <alignment horizontal="center" vertical="center"/>
    </xf>
    <xf numFmtId="2" fontId="0" fillId="10" borderId="1" xfId="0" applyNumberFormat="1" applyFont="1" applyFill="1" applyBorder="1" applyAlignment="1">
      <alignment horizontal="center" vertical="center"/>
    </xf>
    <xf numFmtId="0" fontId="2" fillId="6" borderId="11"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xf>
    <xf numFmtId="0" fontId="2" fillId="12" borderId="13" xfId="0" applyNumberFormat="1" applyFont="1" applyFill="1" applyBorder="1" applyAlignment="1">
      <alignment horizontal="center" vertical="center" wrapText="1"/>
    </xf>
    <xf numFmtId="191" fontId="0" fillId="13" borderId="14" xfId="0" applyNumberFormat="1" applyFont="1" applyFill="1" applyBorder="1" applyAlignment="1">
      <alignment horizontal="center" vertical="center"/>
    </xf>
    <xf numFmtId="0" fontId="2" fillId="11" borderId="4" xfId="0" applyNumberFormat="1" applyFont="1" applyFill="1" applyBorder="1" applyAlignment="1">
      <alignment horizontal="center" vertical="center" wrapText="1"/>
    </xf>
    <xf numFmtId="0" fontId="2" fillId="11" borderId="5" xfId="0" applyNumberFormat="1" applyFont="1" applyFill="1" applyBorder="1" applyAlignment="1">
      <alignment horizontal="center" vertical="center" wrapText="1"/>
    </xf>
    <xf numFmtId="193" fontId="0" fillId="14" borderId="15" xfId="0" applyNumberFormat="1" applyFont="1" applyFill="1" applyBorder="1" applyAlignment="1">
      <alignment horizontal="center" vertical="center"/>
    </xf>
    <xf numFmtId="1" fontId="0" fillId="4" borderId="16" xfId="0"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0" fontId="2" fillId="15" borderId="17" xfId="0" applyNumberFormat="1" applyFont="1" applyFill="1" applyBorder="1" applyAlignment="1">
      <alignment horizontal="center" vertical="center" wrapText="1"/>
    </xf>
    <xf numFmtId="0" fontId="2" fillId="15" borderId="5" xfId="0" applyNumberFormat="1" applyFont="1" applyFill="1" applyBorder="1" applyAlignment="1">
      <alignment horizontal="center" vertical="center" wrapText="1"/>
    </xf>
    <xf numFmtId="0" fontId="0" fillId="3" borderId="18" xfId="0" applyNumberFormat="1" applyFont="1" applyFill="1" applyBorder="1" applyAlignment="1">
      <alignment horizontal="center" vertical="center"/>
    </xf>
    <xf numFmtId="0" fontId="0" fillId="3" borderId="19" xfId="0" applyNumberFormat="1" applyFont="1" applyFill="1" applyBorder="1" applyAlignment="1">
      <alignment horizontal="center" vertical="center"/>
    </xf>
    <xf numFmtId="0" fontId="0" fillId="3" borderId="20"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0" fontId="0" fillId="3" borderId="21" xfId="0" applyNumberFormat="1" applyFont="1" applyFill="1" applyBorder="1" applyAlignment="1">
      <alignment horizontal="center" vertical="center"/>
    </xf>
    <xf numFmtId="0" fontId="0" fillId="3" borderId="22" xfId="0" applyNumberFormat="1" applyFont="1" applyFill="1" applyBorder="1" applyAlignment="1">
      <alignment horizontal="center" vertical="center"/>
    </xf>
    <xf numFmtId="0" fontId="2" fillId="6" borderId="23" xfId="0" applyFont="1" applyFill="1" applyBorder="1" applyAlignment="1">
      <alignment horizontal="center" vertical="center"/>
    </xf>
    <xf numFmtId="0" fontId="2" fillId="6" borderId="5" xfId="0" applyFont="1" applyFill="1" applyBorder="1" applyAlignment="1">
      <alignment horizontal="center" vertical="center"/>
    </xf>
    <xf numFmtId="0" fontId="2" fillId="7" borderId="10" xfId="0" applyFont="1" applyFill="1" applyBorder="1" applyAlignment="1">
      <alignment horizontal="center" vertical="center"/>
    </xf>
    <xf numFmtId="10" fontId="0" fillId="10" borderId="18" xfId="0" applyNumberFormat="1" applyFont="1" applyFill="1" applyBorder="1" applyAlignment="1">
      <alignment horizontal="center" vertical="center"/>
    </xf>
    <xf numFmtId="10" fontId="0" fillId="10" borderId="20" xfId="0" applyNumberFormat="1" applyFont="1" applyFill="1" applyBorder="1" applyAlignment="1">
      <alignment horizontal="center" vertical="center"/>
    </xf>
    <xf numFmtId="10" fontId="0" fillId="10" borderId="24" xfId="0" applyNumberFormat="1" applyFont="1" applyFill="1" applyBorder="1" applyAlignment="1">
      <alignment horizontal="center" vertical="center"/>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0" fillId="16" borderId="7" xfId="0" applyFont="1" applyFill="1" applyBorder="1" applyAlignment="1">
      <alignment horizontal="center" vertical="center"/>
    </xf>
    <xf numFmtId="0" fontId="0" fillId="16" borderId="8" xfId="0" applyFont="1" applyFill="1" applyBorder="1" applyAlignment="1">
      <alignment horizontal="center" vertical="center"/>
    </xf>
    <xf numFmtId="0" fontId="0" fillId="16" borderId="9" xfId="0" applyFont="1" applyFill="1" applyBorder="1" applyAlignment="1">
      <alignment horizontal="center" vertical="center"/>
    </xf>
    <xf numFmtId="0" fontId="0" fillId="17" borderId="7" xfId="0" applyFont="1" applyFill="1" applyBorder="1" applyAlignment="1">
      <alignment horizontal="center" vertical="center"/>
    </xf>
    <xf numFmtId="0" fontId="0" fillId="17" borderId="8" xfId="0" applyFont="1" applyFill="1" applyBorder="1" applyAlignment="1">
      <alignment horizontal="center" vertical="center"/>
    </xf>
    <xf numFmtId="10" fontId="0" fillId="10" borderId="16" xfId="0" applyNumberFormat="1" applyFont="1" applyFill="1" applyBorder="1" applyAlignment="1">
      <alignment horizontal="center" vertical="center"/>
    </xf>
    <xf numFmtId="10" fontId="0" fillId="10" borderId="1" xfId="0" applyNumberFormat="1" applyFont="1" applyFill="1" applyBorder="1" applyAlignment="1">
      <alignment horizontal="center" vertical="center"/>
    </xf>
    <xf numFmtId="10" fontId="0" fillId="10" borderId="21" xfId="0" applyNumberFormat="1" applyFont="1" applyFill="1" applyBorder="1" applyAlignment="1">
      <alignment horizontal="center" vertical="center"/>
    </xf>
    <xf numFmtId="10" fontId="2" fillId="7" borderId="4" xfId="0" applyNumberFormat="1" applyFont="1" applyFill="1" applyBorder="1" applyAlignment="1">
      <alignment horizontal="center" vertical="center"/>
    </xf>
    <xf numFmtId="10" fontId="2" fillId="7" borderId="23" xfId="0" applyNumberFormat="1" applyFont="1" applyFill="1" applyBorder="1" applyAlignment="1">
      <alignment horizontal="center" vertical="center"/>
    </xf>
    <xf numFmtId="10" fontId="2" fillId="7" borderId="5" xfId="0" applyNumberFormat="1" applyFont="1" applyFill="1" applyBorder="1" applyAlignment="1">
      <alignment horizontal="center" vertical="center"/>
    </xf>
    <xf numFmtId="10" fontId="0" fillId="10" borderId="19" xfId="0" applyNumberFormat="1" applyFont="1" applyFill="1" applyBorder="1" applyAlignment="1">
      <alignment horizontal="center" vertical="center"/>
    </xf>
    <xf numFmtId="10" fontId="0" fillId="10" borderId="2" xfId="0" applyNumberFormat="1" applyFont="1" applyFill="1" applyBorder="1" applyAlignment="1">
      <alignment horizontal="center" vertical="center"/>
    </xf>
    <xf numFmtId="10" fontId="0" fillId="10" borderId="22" xfId="0" applyNumberFormat="1" applyFont="1" applyFill="1" applyBorder="1" applyAlignment="1">
      <alignment horizontal="center" vertical="center"/>
    </xf>
    <xf numFmtId="0" fontId="3" fillId="2" borderId="0" xfId="0" applyFont="1" applyAlignment="1">
      <alignment horizontal="centerContinuous" vertical="center"/>
    </xf>
    <xf numFmtId="0" fontId="3" fillId="2" borderId="0" xfId="0" applyFont="1" applyBorder="1" applyAlignment="1">
      <alignment horizontal="centerContinuous" vertical="center"/>
    </xf>
    <xf numFmtId="0" fontId="4" fillId="2" borderId="0" xfId="0" applyFont="1" applyAlignment="1">
      <alignment horizontal="centerContinuous" vertical="center"/>
    </xf>
    <xf numFmtId="0" fontId="4" fillId="2" borderId="0" xfId="0" applyFont="1" applyBorder="1" applyAlignment="1">
      <alignment horizontal="centerContinuous" vertical="center"/>
    </xf>
    <xf numFmtId="0" fontId="0" fillId="3" borderId="27" xfId="0" applyNumberFormat="1" applyFont="1" applyFill="1" applyBorder="1" applyAlignment="1">
      <alignment horizontal="center" vertical="center"/>
    </xf>
    <xf numFmtId="0" fontId="0" fillId="3" borderId="28" xfId="0" applyNumberFormat="1" applyFont="1" applyFill="1" applyBorder="1" applyAlignment="1">
      <alignment horizontal="center" vertical="center"/>
    </xf>
    <xf numFmtId="2" fontId="0" fillId="10" borderId="27" xfId="0" applyNumberFormat="1" applyFont="1" applyFill="1" applyBorder="1" applyAlignment="1">
      <alignment horizontal="center" vertical="center"/>
    </xf>
    <xf numFmtId="0" fontId="0" fillId="10" borderId="29" xfId="0" applyNumberFormat="1" applyFont="1" applyFill="1" applyBorder="1" applyAlignment="1">
      <alignment horizontal="center" vertical="center"/>
    </xf>
    <xf numFmtId="0" fontId="0" fillId="4" borderId="27" xfId="0" applyNumberFormat="1" applyFont="1" applyFill="1" applyBorder="1" applyAlignment="1">
      <alignment horizontal="center" vertical="center"/>
    </xf>
    <xf numFmtId="0" fontId="0" fillId="4" borderId="29" xfId="0" applyNumberFormat="1" applyFont="1" applyFill="1" applyBorder="1" applyAlignment="1">
      <alignment horizontal="center" vertical="center"/>
    </xf>
    <xf numFmtId="191" fontId="0" fillId="13" borderId="30" xfId="0" applyNumberFormat="1" applyFont="1" applyFill="1" applyBorder="1" applyAlignment="1">
      <alignment horizontal="center" vertical="center"/>
    </xf>
    <xf numFmtId="193" fontId="0" fillId="14" borderId="31" xfId="0" applyNumberFormat="1" applyFont="1" applyFill="1" applyBorder="1" applyAlignment="1">
      <alignment horizontal="center" vertical="center"/>
    </xf>
    <xf numFmtId="0" fontId="0" fillId="3" borderId="32" xfId="0" applyNumberFormat="1" applyFont="1" applyFill="1" applyBorder="1" applyAlignment="1">
      <alignment horizontal="center" vertical="center"/>
    </xf>
    <xf numFmtId="0" fontId="0" fillId="3" borderId="33" xfId="0" applyNumberFormat="1" applyFont="1" applyFill="1" applyBorder="1" applyAlignment="1">
      <alignment horizontal="center" vertical="center"/>
    </xf>
    <xf numFmtId="2" fontId="0" fillId="10" borderId="32" xfId="0" applyNumberFormat="1" applyFont="1" applyFill="1" applyBorder="1" applyAlignment="1">
      <alignment horizontal="center" vertical="center"/>
    </xf>
    <xf numFmtId="0" fontId="0" fillId="10" borderId="34" xfId="0" applyNumberFormat="1" applyFont="1" applyFill="1" applyBorder="1" applyAlignment="1">
      <alignment horizontal="center" vertical="center"/>
    </xf>
    <xf numFmtId="0" fontId="0" fillId="4" borderId="32" xfId="0" applyNumberFormat="1" applyFont="1" applyFill="1" applyBorder="1" applyAlignment="1">
      <alignment horizontal="center" vertical="center"/>
    </xf>
    <xf numFmtId="0" fontId="0" fillId="4" borderId="34" xfId="0" applyNumberFormat="1" applyFont="1" applyFill="1" applyBorder="1" applyAlignment="1">
      <alignment horizontal="center" vertical="center"/>
    </xf>
    <xf numFmtId="191" fontId="0" fillId="13" borderId="35" xfId="0" applyNumberFormat="1" applyFont="1" applyFill="1" applyBorder="1" applyAlignment="1">
      <alignment horizontal="center" vertical="center"/>
    </xf>
    <xf numFmtId="193" fontId="0" fillId="14" borderId="36" xfId="0" applyNumberFormat="1" applyFont="1" applyFill="1" applyBorder="1" applyAlignment="1">
      <alignment horizontal="center" vertical="center"/>
    </xf>
    <xf numFmtId="0" fontId="0" fillId="3" borderId="24" xfId="0" applyNumberFormat="1" applyFont="1" applyFill="1" applyBorder="1" applyAlignment="1">
      <alignment horizontal="center" vertical="center"/>
    </xf>
    <xf numFmtId="0" fontId="0" fillId="3" borderId="37" xfId="0" applyNumberFormat="1" applyFont="1" applyFill="1" applyBorder="1" applyAlignment="1">
      <alignment horizontal="center" vertical="center"/>
    </xf>
    <xf numFmtId="2" fontId="0" fillId="10" borderId="24" xfId="0" applyNumberFormat="1" applyFont="1" applyFill="1" applyBorder="1" applyAlignment="1">
      <alignment horizontal="center" vertical="center"/>
    </xf>
    <xf numFmtId="0" fontId="0" fillId="10" borderId="22" xfId="0" applyNumberFormat="1" applyFont="1" applyFill="1" applyBorder="1" applyAlignment="1">
      <alignment horizontal="center" vertical="center"/>
    </xf>
    <xf numFmtId="0" fontId="0" fillId="4" borderId="24" xfId="0" applyNumberFormat="1" applyFont="1" applyFill="1" applyBorder="1" applyAlignment="1">
      <alignment horizontal="center" vertical="center"/>
    </xf>
    <xf numFmtId="0" fontId="0" fillId="4" borderId="22" xfId="0" applyNumberFormat="1" applyFont="1" applyFill="1" applyBorder="1" applyAlignment="1">
      <alignment horizontal="center" vertical="center"/>
    </xf>
    <xf numFmtId="191" fontId="0" fillId="13" borderId="38" xfId="0" applyNumberFormat="1" applyFont="1" applyFill="1" applyBorder="1" applyAlignment="1">
      <alignment horizontal="center" vertical="center"/>
    </xf>
    <xf numFmtId="193" fontId="0" fillId="14" borderId="39"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40" xfId="0" applyNumberFormat="1" applyFont="1" applyFill="1" applyBorder="1" applyAlignment="1">
      <alignment horizontal="center" vertical="center"/>
    </xf>
    <xf numFmtId="2" fontId="0" fillId="10" borderId="16" xfId="0" applyNumberFormat="1" applyFont="1" applyFill="1" applyBorder="1" applyAlignment="1">
      <alignment horizontal="center" vertical="center"/>
    </xf>
    <xf numFmtId="0" fontId="0" fillId="10" borderId="19"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19" xfId="0" applyNumberFormat="1" applyFont="1" applyFill="1" applyBorder="1" applyAlignment="1">
      <alignment horizontal="center" vertical="center"/>
    </xf>
    <xf numFmtId="191" fontId="0" fillId="13" borderId="41" xfId="0" applyNumberFormat="1" applyFont="1" applyFill="1" applyBorder="1" applyAlignment="1">
      <alignment horizontal="center" vertical="center"/>
    </xf>
    <xf numFmtId="193" fontId="0" fillId="14" borderId="42" xfId="0" applyNumberFormat="1" applyFont="1" applyFill="1" applyBorder="1" applyAlignment="1">
      <alignment horizontal="center" vertical="center"/>
    </xf>
    <xf numFmtId="0" fontId="0" fillId="3" borderId="43" xfId="0" applyNumberFormat="1" applyFont="1" applyFill="1" applyBorder="1" applyAlignment="1">
      <alignment horizontal="center" vertical="center"/>
    </xf>
    <xf numFmtId="0" fontId="0" fillId="3" borderId="44" xfId="0" applyNumberFormat="1" applyFont="1" applyFill="1" applyBorder="1" applyAlignment="1">
      <alignment horizontal="center" vertical="center"/>
    </xf>
    <xf numFmtId="2" fontId="0" fillId="10" borderId="43" xfId="0" applyNumberFormat="1" applyFont="1" applyFill="1" applyBorder="1" applyAlignment="1">
      <alignment horizontal="center" vertical="center"/>
    </xf>
    <xf numFmtId="0" fontId="0" fillId="10" borderId="45" xfId="0" applyNumberFormat="1" applyFont="1" applyFill="1" applyBorder="1" applyAlignment="1">
      <alignment horizontal="center" vertical="center"/>
    </xf>
    <xf numFmtId="0" fontId="0" fillId="4" borderId="43" xfId="0" applyNumberFormat="1" applyFont="1" applyFill="1" applyBorder="1" applyAlignment="1">
      <alignment horizontal="center" vertical="center"/>
    </xf>
    <xf numFmtId="0" fontId="0" fillId="4" borderId="45" xfId="0" applyNumberFormat="1" applyFont="1" applyFill="1" applyBorder="1" applyAlignment="1">
      <alignment horizontal="center" vertical="center"/>
    </xf>
    <xf numFmtId="191" fontId="0" fillId="13" borderId="46" xfId="0" applyNumberFormat="1" applyFont="1" applyFill="1" applyBorder="1" applyAlignment="1">
      <alignment horizontal="center" vertical="center"/>
    </xf>
    <xf numFmtId="193" fontId="0" fillId="14" borderId="47" xfId="0" applyNumberFormat="1" applyFont="1" applyFill="1" applyBorder="1" applyAlignment="1">
      <alignment horizontal="center" vertical="center"/>
    </xf>
    <xf numFmtId="0" fontId="0" fillId="3" borderId="48" xfId="0" applyNumberFormat="1" applyFont="1" applyFill="1" applyBorder="1" applyAlignment="1">
      <alignment horizontal="center" vertical="center"/>
    </xf>
    <xf numFmtId="0" fontId="0" fillId="3" borderId="49" xfId="0" applyNumberFormat="1" applyFont="1" applyFill="1" applyBorder="1" applyAlignment="1">
      <alignment horizontal="center" vertical="center"/>
    </xf>
    <xf numFmtId="2" fontId="0" fillId="10" borderId="48" xfId="0" applyNumberFormat="1" applyFont="1" applyFill="1" applyBorder="1" applyAlignment="1">
      <alignment horizontal="center" vertical="center"/>
    </xf>
    <xf numFmtId="0" fontId="0" fillId="10" borderId="50" xfId="0" applyNumberFormat="1" applyFont="1" applyFill="1" applyBorder="1" applyAlignment="1">
      <alignment horizontal="center" vertical="center"/>
    </xf>
    <xf numFmtId="0" fontId="0" fillId="4" borderId="48" xfId="0" applyNumberFormat="1" applyFont="1" applyFill="1" applyBorder="1" applyAlignment="1">
      <alignment horizontal="center" vertical="center"/>
    </xf>
    <xf numFmtId="0" fontId="0" fillId="4" borderId="50" xfId="0" applyNumberFormat="1" applyFont="1" applyFill="1" applyBorder="1" applyAlignment="1">
      <alignment horizontal="center" vertical="center"/>
    </xf>
    <xf numFmtId="191" fontId="0" fillId="13" borderId="51" xfId="0" applyNumberFormat="1" applyFont="1" applyFill="1" applyBorder="1" applyAlignment="1">
      <alignment horizontal="center" vertical="center"/>
    </xf>
    <xf numFmtId="193" fontId="0" fillId="14" borderId="52" xfId="0" applyNumberFormat="1" applyFont="1" applyFill="1" applyBorder="1" applyAlignment="1">
      <alignment horizontal="center" vertical="center"/>
    </xf>
    <xf numFmtId="0" fontId="6" fillId="2" borderId="0" xfId="0" applyFont="1" applyAlignment="1">
      <alignment horizontal="centerContinuous" vertical="center"/>
    </xf>
    <xf numFmtId="0" fontId="6" fillId="2" borderId="0" xfId="0" applyFont="1" applyBorder="1" applyAlignment="1">
      <alignment horizontal="centerContinuous" vertical="center"/>
    </xf>
    <xf numFmtId="0" fontId="6" fillId="5" borderId="53" xfId="0" applyNumberFormat="1" applyFont="1" applyFill="1" applyBorder="1" applyAlignment="1">
      <alignment horizontal="centerContinuous" vertical="center"/>
    </xf>
    <xf numFmtId="0" fontId="6" fillId="5" borderId="54" xfId="0" applyNumberFormat="1" applyFont="1" applyFill="1" applyBorder="1" applyAlignment="1">
      <alignment horizontal="centerContinuous" vertical="center"/>
    </xf>
    <xf numFmtId="0" fontId="6" fillId="5" borderId="55" xfId="0" applyNumberFormat="1" applyFont="1" applyFill="1" applyBorder="1" applyAlignment="1">
      <alignment horizontal="centerContinuous" vertical="center"/>
    </xf>
    <xf numFmtId="0" fontId="6" fillId="5" borderId="56" xfId="0" applyNumberFormat="1" applyFont="1" applyFill="1" applyBorder="1" applyAlignment="1">
      <alignment horizontal="centerContinuous" vertical="center"/>
    </xf>
    <xf numFmtId="0" fontId="0" fillId="9" borderId="57" xfId="0" applyNumberFormat="1" applyFont="1" applyFill="1" applyBorder="1" applyAlignment="1">
      <alignment horizontal="center" vertical="center"/>
    </xf>
    <xf numFmtId="0" fontId="0" fillId="9" borderId="19" xfId="0" applyNumberFormat="1" applyFont="1" applyFill="1" applyBorder="1" applyAlignment="1">
      <alignment horizontal="center" vertical="center"/>
    </xf>
    <xf numFmtId="0" fontId="0" fillId="9" borderId="58" xfId="0" applyNumberFormat="1" applyFont="1" applyFill="1" applyBorder="1" applyAlignment="1">
      <alignment horizontal="center" vertical="center"/>
    </xf>
    <xf numFmtId="0" fontId="0" fillId="9" borderId="2" xfId="0" applyNumberFormat="1" applyFont="1" applyFill="1" applyBorder="1" applyAlignment="1">
      <alignment horizontal="center" vertical="center"/>
    </xf>
    <xf numFmtId="0" fontId="0" fillId="9" borderId="59" xfId="0" applyNumberFormat="1" applyFont="1" applyFill="1" applyBorder="1" applyAlignment="1">
      <alignment horizontal="center" vertical="center"/>
    </xf>
    <xf numFmtId="0" fontId="0" fillId="9" borderId="22" xfId="0" applyNumberFormat="1" applyFont="1" applyFill="1" applyBorder="1" applyAlignment="1">
      <alignment horizontal="center" vertical="center"/>
    </xf>
    <xf numFmtId="0" fontId="0" fillId="9" borderId="60" xfId="0" applyNumberFormat="1" applyFont="1" applyFill="1" applyBorder="1" applyAlignment="1">
      <alignment horizontal="center" vertical="center"/>
    </xf>
    <xf numFmtId="0" fontId="0" fillId="9" borderId="34" xfId="0" applyNumberFormat="1" applyFont="1" applyFill="1" applyBorder="1" applyAlignment="1">
      <alignment horizontal="center" vertical="center"/>
    </xf>
    <xf numFmtId="0" fontId="6" fillId="16" borderId="61" xfId="0" applyNumberFormat="1" applyFont="1" applyFill="1" applyBorder="1" applyAlignment="1">
      <alignment horizontal="centerContinuous" vertical="center"/>
    </xf>
    <xf numFmtId="0" fontId="6" fillId="16" borderId="62" xfId="0" applyNumberFormat="1" applyFont="1" applyFill="1" applyBorder="1" applyAlignment="1">
      <alignment horizontal="centerContinuous" vertical="center"/>
    </xf>
    <xf numFmtId="0" fontId="6" fillId="16" borderId="63" xfId="0" applyNumberFormat="1" applyFont="1" applyFill="1" applyBorder="1" applyAlignment="1">
      <alignment horizontal="centerContinuous" vertical="center"/>
    </xf>
    <xf numFmtId="0" fontId="6" fillId="16" borderId="64" xfId="0" applyNumberFormat="1" applyFont="1" applyFill="1" applyBorder="1" applyAlignment="1">
      <alignment horizontal="centerContinuous" vertical="center"/>
    </xf>
    <xf numFmtId="2" fontId="6" fillId="17" borderId="63" xfId="0" applyNumberFormat="1" applyFont="1" applyFill="1" applyBorder="1" applyAlignment="1">
      <alignment horizontal="centerContinuous" vertical="center"/>
    </xf>
    <xf numFmtId="0" fontId="6" fillId="17" borderId="56" xfId="0" applyNumberFormat="1" applyFont="1" applyFill="1" applyBorder="1" applyAlignment="1">
      <alignment horizontal="centerContinuous" vertical="center"/>
    </xf>
    <xf numFmtId="2" fontId="6" fillId="17" borderId="61" xfId="0" applyNumberFormat="1" applyFont="1" applyFill="1" applyBorder="1" applyAlignment="1">
      <alignment horizontal="centerContinuous" vertical="center"/>
    </xf>
    <xf numFmtId="0" fontId="6" fillId="17" borderId="54" xfId="0" applyNumberFormat="1" applyFont="1" applyFill="1" applyBorder="1" applyAlignment="1">
      <alignment horizontal="centerContinuous" vertical="center"/>
    </xf>
    <xf numFmtId="0" fontId="6" fillId="18" borderId="61" xfId="0" applyNumberFormat="1" applyFont="1" applyFill="1" applyBorder="1" applyAlignment="1">
      <alignment horizontal="centerContinuous" vertical="center"/>
    </xf>
    <xf numFmtId="0" fontId="6" fillId="18" borderId="54" xfId="0" applyNumberFormat="1" applyFont="1" applyFill="1" applyBorder="1" applyAlignment="1">
      <alignment horizontal="centerContinuous" vertical="center"/>
    </xf>
    <xf numFmtId="0" fontId="6" fillId="18" borderId="63" xfId="0" applyNumberFormat="1" applyFont="1" applyFill="1" applyBorder="1" applyAlignment="1">
      <alignment horizontal="centerContinuous" vertical="center"/>
    </xf>
    <xf numFmtId="0" fontId="6" fillId="18" borderId="56" xfId="0" applyNumberFormat="1" applyFont="1" applyFill="1" applyBorder="1" applyAlignment="1">
      <alignment horizontal="centerContinuous" vertical="center"/>
    </xf>
    <xf numFmtId="191" fontId="6" fillId="19" borderId="65" xfId="0" applyNumberFormat="1" applyFont="1" applyFill="1" applyBorder="1" applyAlignment="1">
      <alignment horizontal="centerContinuous" vertical="center"/>
    </xf>
    <xf numFmtId="191" fontId="6" fillId="19" borderId="66" xfId="0" applyNumberFormat="1" applyFont="1" applyFill="1" applyBorder="1" applyAlignment="1">
      <alignment horizontal="centerContinuous" vertical="center"/>
    </xf>
    <xf numFmtId="193" fontId="6" fillId="20" borderId="67" xfId="0" applyNumberFormat="1" applyFont="1" applyFill="1" applyBorder="1" applyAlignment="1">
      <alignment horizontal="centerContinuous" vertical="center"/>
    </xf>
    <xf numFmtId="193" fontId="6" fillId="20" borderId="68" xfId="0" applyNumberFormat="1" applyFont="1" applyFill="1" applyBorder="1" applyAlignment="1">
      <alignment horizontal="centerContinuous" vertical="center"/>
    </xf>
    <xf numFmtId="0" fontId="0" fillId="9" borderId="69" xfId="0" applyNumberFormat="1" applyFont="1" applyFill="1" applyBorder="1" applyAlignment="1">
      <alignment horizontal="center" vertical="center"/>
    </xf>
    <xf numFmtId="0" fontId="0" fillId="9" borderId="29" xfId="0" applyNumberFormat="1" applyFont="1" applyFill="1" applyBorder="1" applyAlignment="1">
      <alignment horizontal="center" vertical="center"/>
    </xf>
    <xf numFmtId="0" fontId="0" fillId="9" borderId="70" xfId="0" applyNumberFormat="1" applyFont="1" applyFill="1" applyBorder="1" applyAlignment="1">
      <alignment horizontal="center" vertical="center"/>
    </xf>
    <xf numFmtId="0" fontId="0" fillId="9" borderId="45" xfId="0" applyNumberFormat="1" applyFont="1" applyFill="1" applyBorder="1" applyAlignment="1">
      <alignment horizontal="center" vertical="center"/>
    </xf>
    <xf numFmtId="0" fontId="0" fillId="9" borderId="71" xfId="0" applyNumberFormat="1" applyFont="1" applyFill="1" applyBorder="1" applyAlignment="1">
      <alignment horizontal="center" vertical="center"/>
    </xf>
    <xf numFmtId="0" fontId="0" fillId="9" borderId="50" xfId="0" applyNumberFormat="1" applyFont="1" applyFill="1" applyBorder="1" applyAlignment="1">
      <alignment horizontal="center" vertical="center"/>
    </xf>
    <xf numFmtId="0" fontId="9" fillId="15" borderId="72" xfId="0" applyFont="1" applyFill="1" applyBorder="1" applyAlignment="1">
      <alignment horizontal="centerContinuous" vertical="center"/>
    </xf>
    <xf numFmtId="0" fontId="9" fillId="15" borderId="73" xfId="0" applyFont="1" applyFill="1" applyBorder="1" applyAlignment="1">
      <alignment horizontal="centerContinuous" vertical="center"/>
    </xf>
    <xf numFmtId="0" fontId="9" fillId="6" borderId="74" xfId="0" applyFont="1" applyFill="1" applyBorder="1" applyAlignment="1">
      <alignment horizontal="centerContinuous" vertical="center"/>
    </xf>
    <xf numFmtId="0" fontId="9" fillId="6" borderId="75" xfId="0" applyFont="1" applyFill="1" applyBorder="1" applyAlignment="1">
      <alignment horizontal="centerContinuous" vertical="center"/>
    </xf>
    <xf numFmtId="0" fontId="9" fillId="6" borderId="76" xfId="0" applyFont="1" applyFill="1" applyBorder="1" applyAlignment="1">
      <alignment horizontal="centerContinuous" vertical="center"/>
    </xf>
    <xf numFmtId="0" fontId="9" fillId="6" borderId="56" xfId="0" applyFont="1" applyFill="1" applyBorder="1" applyAlignment="1">
      <alignment horizontal="centerContinuous" vertical="center"/>
    </xf>
    <xf numFmtId="0" fontId="9" fillId="12" borderId="77" xfId="0" applyFont="1" applyFill="1" applyBorder="1" applyAlignment="1">
      <alignment horizontal="centerContinuous" vertical="center"/>
    </xf>
    <xf numFmtId="0" fontId="9" fillId="8" borderId="63" xfId="0" applyFont="1" applyFill="1" applyBorder="1" applyAlignment="1">
      <alignment horizontal="centerContinuous" vertical="center"/>
    </xf>
    <xf numFmtId="0" fontId="9" fillId="8" borderId="76" xfId="0" applyFont="1" applyFill="1" applyBorder="1" applyAlignment="1">
      <alignment horizontal="centerContinuous" vertical="center"/>
    </xf>
    <xf numFmtId="0" fontId="9" fillId="8" borderId="56" xfId="0" applyFont="1" applyFill="1" applyBorder="1" applyAlignment="1">
      <alignment horizontal="centerContinuous" vertical="center"/>
    </xf>
    <xf numFmtId="0" fontId="9" fillId="8" borderId="77" xfId="0" applyFont="1" applyFill="1" applyBorder="1" applyAlignment="1">
      <alignment horizontal="centerContinuous" vertical="center"/>
    </xf>
    <xf numFmtId="0" fontId="9" fillId="8" borderId="78" xfId="0" applyFont="1" applyFill="1" applyBorder="1" applyAlignment="1">
      <alignment horizontal="centerContinuous" vertical="center"/>
    </xf>
    <xf numFmtId="0" fontId="9" fillId="8" borderId="28" xfId="0" applyFont="1" applyFill="1" applyBorder="1" applyAlignment="1">
      <alignment horizontal="centerContinuous" vertical="center"/>
    </xf>
    <xf numFmtId="0" fontId="9" fillId="8" borderId="27" xfId="0" applyFont="1" applyFill="1" applyBorder="1" applyAlignment="1">
      <alignment horizontal="centerContinuous" vertical="center"/>
    </xf>
    <xf numFmtId="0" fontId="9" fillId="8" borderId="29" xfId="0" applyFont="1" applyFill="1" applyBorder="1" applyAlignment="1">
      <alignment horizontal="centerContinuous" vertical="center"/>
    </xf>
    <xf numFmtId="0" fontId="9" fillId="8" borderId="79" xfId="0" applyFont="1" applyFill="1" applyBorder="1" applyAlignment="1">
      <alignment horizontal="centerContinuous" vertical="center"/>
    </xf>
    <xf numFmtId="0" fontId="2" fillId="15" borderId="80" xfId="0" applyFont="1" applyFill="1" applyBorder="1" applyAlignment="1">
      <alignment horizontal="centerContinuous" vertical="center"/>
    </xf>
    <xf numFmtId="0" fontId="2" fillId="15" borderId="81" xfId="0" applyFont="1" applyFill="1" applyBorder="1" applyAlignment="1">
      <alignment horizontal="centerContinuous" vertical="center"/>
    </xf>
    <xf numFmtId="0" fontId="2" fillId="6" borderId="82" xfId="0" applyFont="1" applyFill="1" applyBorder="1" applyAlignment="1">
      <alignment horizontal="center" vertical="center"/>
    </xf>
    <xf numFmtId="0" fontId="2" fillId="6" borderId="83" xfId="0" applyFont="1" applyFill="1" applyBorder="1" applyAlignment="1">
      <alignment horizontal="center" vertical="center"/>
    </xf>
    <xf numFmtId="0" fontId="2" fillId="6" borderId="84" xfId="0" applyFont="1" applyFill="1" applyBorder="1" applyAlignment="1">
      <alignment horizontal="center" vertical="center"/>
    </xf>
    <xf numFmtId="194" fontId="2" fillId="12" borderId="85" xfId="0" applyNumberFormat="1" applyFont="1" applyFill="1" applyBorder="1" applyAlignment="1">
      <alignment horizontal="center" vertical="center" wrapText="1"/>
    </xf>
    <xf numFmtId="0" fontId="2" fillId="8" borderId="86" xfId="0" applyFont="1" applyFill="1" applyBorder="1" applyAlignment="1">
      <alignment horizontal="center" vertical="center"/>
    </xf>
    <xf numFmtId="0" fontId="2" fillId="8" borderId="83" xfId="0" applyFont="1" applyFill="1" applyBorder="1" applyAlignment="1">
      <alignment horizontal="center" vertical="center"/>
    </xf>
    <xf numFmtId="0" fontId="2" fillId="8" borderId="84" xfId="0" applyFont="1" applyFill="1" applyBorder="1" applyAlignment="1">
      <alignment horizontal="center" vertical="center"/>
    </xf>
    <xf numFmtId="194" fontId="2" fillId="8" borderId="85" xfId="0" applyNumberFormat="1" applyFont="1" applyFill="1" applyBorder="1" applyAlignment="1">
      <alignment horizontal="center" vertical="center" wrapText="1"/>
    </xf>
    <xf numFmtId="194" fontId="2" fillId="8" borderId="87" xfId="0" applyNumberFormat="1" applyFont="1" applyFill="1" applyBorder="1" applyAlignment="1">
      <alignment horizontal="center" vertical="center" wrapText="1"/>
    </xf>
    <xf numFmtId="194" fontId="2" fillId="8" borderId="33" xfId="0" applyNumberFormat="1" applyFont="1" applyFill="1" applyBorder="1" applyAlignment="1">
      <alignment horizontal="center" vertical="center" wrapText="1"/>
    </xf>
    <xf numFmtId="194" fontId="2" fillId="8" borderId="32" xfId="0" applyNumberFormat="1" applyFont="1" applyFill="1" applyBorder="1" applyAlignment="1">
      <alignment horizontal="center" vertical="center" wrapText="1"/>
    </xf>
    <xf numFmtId="194" fontId="2" fillId="8" borderId="34" xfId="0" applyNumberFormat="1" applyFont="1" applyFill="1" applyBorder="1" applyAlignment="1">
      <alignment horizontal="center" vertical="center" wrapText="1"/>
    </xf>
    <xf numFmtId="194" fontId="2" fillId="8" borderId="88" xfId="0" applyNumberFormat="1" applyFont="1" applyFill="1" applyBorder="1" applyAlignment="1">
      <alignment horizontal="center" vertical="center" wrapText="1"/>
    </xf>
    <xf numFmtId="0" fontId="0" fillId="5" borderId="89" xfId="0" applyFill="1" applyBorder="1" applyAlignment="1">
      <alignment horizontal="center" vertical="center"/>
    </xf>
    <xf numFmtId="0" fontId="0" fillId="3" borderId="90" xfId="0" applyNumberFormat="1" applyFont="1" applyFill="1" applyBorder="1" applyAlignment="1">
      <alignment horizontal="center" vertical="center"/>
    </xf>
    <xf numFmtId="2" fontId="0" fillId="4" borderId="40" xfId="0" applyNumberFormat="1" applyFont="1" applyFill="1" applyBorder="1" applyAlignment="1">
      <alignment horizontal="center" vertical="center"/>
    </xf>
    <xf numFmtId="2" fontId="0" fillId="4" borderId="19" xfId="0" applyNumberFormat="1" applyFont="1" applyFill="1" applyBorder="1" applyAlignment="1">
      <alignment horizontal="center" vertical="center"/>
    </xf>
    <xf numFmtId="0" fontId="0" fillId="13" borderId="90" xfId="0" applyFont="1" applyFill="1" applyBorder="1" applyAlignment="1">
      <alignment horizontal="center" vertical="center"/>
    </xf>
    <xf numFmtId="0" fontId="0" fillId="14" borderId="16" xfId="0" applyFont="1" applyFill="1" applyBorder="1" applyAlignment="1">
      <alignment horizontal="center" vertical="center"/>
    </xf>
    <xf numFmtId="0" fontId="0" fillId="14" borderId="18" xfId="0" applyFont="1" applyFill="1" applyBorder="1" applyAlignment="1">
      <alignment horizontal="center" vertical="center"/>
    </xf>
    <xf numFmtId="0" fontId="0" fillId="14" borderId="19" xfId="0" applyFont="1" applyFill="1" applyBorder="1" applyAlignment="1">
      <alignment horizontal="center" vertical="center"/>
    </xf>
    <xf numFmtId="0" fontId="0" fillId="14" borderId="90" xfId="0" applyFont="1" applyFill="1" applyBorder="1" applyAlignment="1">
      <alignment horizontal="center" vertical="center"/>
    </xf>
    <xf numFmtId="0" fontId="0" fillId="14" borderId="40" xfId="0" applyFont="1" applyFill="1" applyBorder="1" applyAlignment="1">
      <alignment horizontal="center" vertical="center"/>
    </xf>
    <xf numFmtId="0" fontId="0" fillId="14" borderId="91" xfId="0" applyFont="1" applyFill="1" applyBorder="1" applyAlignment="1">
      <alignment horizontal="center" vertical="center"/>
    </xf>
    <xf numFmtId="0" fontId="0" fillId="3" borderId="92" xfId="0" applyNumberFormat="1" applyFont="1" applyFill="1" applyBorder="1" applyAlignment="1">
      <alignment horizontal="center" vertical="center"/>
    </xf>
    <xf numFmtId="2" fontId="0" fillId="4" borderId="12" xfId="0" applyNumberFormat="1" applyFont="1" applyFill="1" applyBorder="1" applyAlignment="1">
      <alignment horizontal="center" vertical="center"/>
    </xf>
    <xf numFmtId="2" fontId="0" fillId="4" borderId="2" xfId="0" applyNumberFormat="1" applyFont="1" applyFill="1" applyBorder="1" applyAlignment="1">
      <alignment horizontal="center" vertical="center"/>
    </xf>
    <xf numFmtId="0" fontId="0" fillId="13" borderId="92" xfId="0" applyFont="1" applyFill="1" applyBorder="1" applyAlignment="1">
      <alignment horizontal="center" vertical="center"/>
    </xf>
    <xf numFmtId="0" fontId="0" fillId="14" borderId="1" xfId="0" applyFont="1" applyFill="1" applyBorder="1" applyAlignment="1">
      <alignment horizontal="center" vertical="center"/>
    </xf>
    <xf numFmtId="0" fontId="0" fillId="14" borderId="20" xfId="0" applyFont="1" applyFill="1" applyBorder="1" applyAlignment="1">
      <alignment horizontal="center" vertical="center"/>
    </xf>
    <xf numFmtId="0" fontId="0" fillId="14" borderId="2" xfId="0" applyFont="1" applyFill="1" applyBorder="1" applyAlignment="1">
      <alignment horizontal="center" vertical="center"/>
    </xf>
    <xf numFmtId="0" fontId="0" fillId="14" borderId="92" xfId="0" applyFont="1" applyFill="1" applyBorder="1" applyAlignment="1">
      <alignment horizontal="center" vertical="center"/>
    </xf>
    <xf numFmtId="0" fontId="0" fillId="14" borderId="12" xfId="0" applyFont="1" applyFill="1" applyBorder="1" applyAlignment="1">
      <alignment horizontal="center" vertical="center"/>
    </xf>
    <xf numFmtId="0" fontId="0" fillId="14" borderId="93" xfId="0" applyFont="1" applyFill="1" applyBorder="1" applyAlignment="1">
      <alignment horizontal="center" vertical="center"/>
    </xf>
    <xf numFmtId="0" fontId="0" fillId="5" borderId="94" xfId="0" applyFill="1" applyBorder="1" applyAlignment="1">
      <alignment horizontal="center" vertical="center"/>
    </xf>
    <xf numFmtId="0" fontId="0" fillId="3" borderId="95" xfId="0" applyNumberFormat="1" applyFont="1" applyFill="1" applyBorder="1" applyAlignment="1">
      <alignment horizontal="center" vertical="center"/>
    </xf>
    <xf numFmtId="0" fontId="0" fillId="17" borderId="9" xfId="0" applyFont="1" applyFill="1" applyBorder="1" applyAlignment="1">
      <alignment horizontal="center" vertical="center"/>
    </xf>
    <xf numFmtId="1" fontId="0" fillId="4" borderId="24" xfId="0" applyNumberFormat="1" applyFont="1" applyFill="1" applyBorder="1" applyAlignment="1">
      <alignment horizontal="center" vertical="center"/>
    </xf>
    <xf numFmtId="2" fontId="0" fillId="4" borderId="37" xfId="0" applyNumberFormat="1" applyFont="1" applyFill="1" applyBorder="1" applyAlignment="1">
      <alignment horizontal="center" vertical="center"/>
    </xf>
    <xf numFmtId="2" fontId="0" fillId="4" borderId="22" xfId="0" applyNumberFormat="1" applyFont="1" applyFill="1" applyBorder="1" applyAlignment="1">
      <alignment horizontal="center" vertical="center"/>
    </xf>
    <xf numFmtId="0" fontId="0" fillId="13" borderId="95" xfId="0" applyFont="1" applyFill="1" applyBorder="1" applyAlignment="1">
      <alignment horizontal="center" vertical="center"/>
    </xf>
    <xf numFmtId="0" fontId="0" fillId="14" borderId="24" xfId="0" applyFont="1" applyFill="1" applyBorder="1" applyAlignment="1">
      <alignment horizontal="center" vertical="center"/>
    </xf>
    <xf numFmtId="0" fontId="0" fillId="14" borderId="21" xfId="0" applyFont="1" applyFill="1" applyBorder="1" applyAlignment="1">
      <alignment horizontal="center" vertical="center"/>
    </xf>
    <xf numFmtId="0" fontId="0" fillId="14" borderId="22" xfId="0" applyFont="1" applyFill="1" applyBorder="1" applyAlignment="1">
      <alignment horizontal="center" vertical="center"/>
    </xf>
    <xf numFmtId="0" fontId="0" fillId="14" borderId="95" xfId="0" applyFont="1" applyFill="1" applyBorder="1" applyAlignment="1">
      <alignment horizontal="center" vertical="center"/>
    </xf>
    <xf numFmtId="0" fontId="0" fillId="14" borderId="37" xfId="0" applyFont="1" applyFill="1" applyBorder="1" applyAlignment="1">
      <alignment horizontal="center" vertical="center"/>
    </xf>
    <xf numFmtId="0" fontId="0" fillId="14" borderId="96" xfId="0" applyFont="1" applyFill="1" applyBorder="1" applyAlignment="1">
      <alignment horizontal="center" vertical="center"/>
    </xf>
    <xf numFmtId="0" fontId="9" fillId="15" borderId="97" xfId="0" applyFont="1" applyFill="1" applyBorder="1" applyAlignment="1">
      <alignment horizontal="centerContinuous" vertical="center"/>
    </xf>
    <xf numFmtId="0" fontId="9" fillId="15" borderId="13" xfId="0" applyFont="1" applyFill="1" applyBorder="1" applyAlignment="1">
      <alignment horizontal="centerContinuous" vertical="center"/>
    </xf>
    <xf numFmtId="2" fontId="2" fillId="11" borderId="11" xfId="0" applyNumberFormat="1" applyFont="1" applyFill="1" applyBorder="1" applyAlignment="1">
      <alignment horizontal="center" vertical="center"/>
    </xf>
    <xf numFmtId="0" fontId="2" fillId="12" borderId="25"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25"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98" xfId="0" applyFont="1" applyFill="1" applyBorder="1" applyAlignment="1">
      <alignment horizontal="center" vertical="center"/>
    </xf>
    <xf numFmtId="10" fontId="0" fillId="2" borderId="0" xfId="0" applyNumberFormat="1" applyFont="1" applyAlignment="1">
      <alignment horizontal="center" vertical="center"/>
    </xf>
    <xf numFmtId="0" fontId="2" fillId="11" borderId="64" xfId="0" applyFont="1" applyFill="1" applyBorder="1" applyAlignment="1">
      <alignment horizontal="center" vertical="center" wrapText="1"/>
    </xf>
    <xf numFmtId="0" fontId="2" fillId="11" borderId="99"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2" fillId="11" borderId="84" xfId="0" applyFont="1" applyFill="1" applyBorder="1" applyAlignment="1">
      <alignment horizontal="center" vertical="center" wrapText="1"/>
    </xf>
    <xf numFmtId="0" fontId="2" fillId="7" borderId="74"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76" xfId="0" applyFont="1" applyFill="1" applyBorder="1" applyAlignment="1">
      <alignment horizontal="center" vertical="center" wrapText="1"/>
    </xf>
    <xf numFmtId="0" fontId="0" fillId="7" borderId="83" xfId="0" applyFont="1" applyFill="1" applyBorder="1" applyAlignment="1">
      <alignment horizontal="center" vertical="center"/>
    </xf>
    <xf numFmtId="0" fontId="2" fillId="7" borderId="56" xfId="0" applyFont="1" applyFill="1" applyBorder="1" applyAlignment="1">
      <alignment horizontal="center" vertical="center" wrapText="1"/>
    </xf>
    <xf numFmtId="0" fontId="0" fillId="7" borderId="84" xfId="0" applyFont="1" applyFill="1" applyBorder="1" applyAlignment="1">
      <alignment horizontal="center" vertical="center"/>
    </xf>
    <xf numFmtId="0" fontId="2" fillId="7" borderId="63" xfId="0" applyFont="1" applyFill="1" applyBorder="1" applyAlignment="1">
      <alignment horizontal="center" vertical="center" wrapText="1"/>
    </xf>
    <xf numFmtId="0" fontId="0" fillId="7" borderId="86" xfId="0" applyFont="1" applyFill="1" applyBorder="1" applyAlignment="1">
      <alignment horizontal="center" vertical="center"/>
    </xf>
    <xf numFmtId="0" fontId="2" fillId="11" borderId="63" xfId="0" applyFont="1" applyFill="1" applyBorder="1" applyAlignment="1">
      <alignment horizontal="center" vertical="center" wrapText="1"/>
    </xf>
    <xf numFmtId="0" fontId="2" fillId="11" borderId="86" xfId="0" applyFont="1" applyFill="1" applyBorder="1" applyAlignment="1">
      <alignment horizontal="center" vertical="center" wrapText="1"/>
    </xf>
  </cellXfs>
  <cellStyles count="1">
    <cellStyle name="Normal" xfId="0"/>
  </cellStyles>
  <dxfs count="4">
    <dxf>
      <font>
        <color rgb="FF0000FF"/>
      </font>
      <border/>
    </dxf>
    <dxf>
      <font>
        <color rgb="FFFF0000"/>
      </font>
      <border/>
    </dxf>
    <dxf>
      <font>
        <color rgb="FF808080"/>
      </font>
      <border/>
    </dxf>
    <dxf>
      <font>
        <color rgb="FFC0C0C0"/>
      </font>
      <border/>
    </dxf>
  </dxf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Floor area of HDB flats transacted (Apr 2008 - Dec 2013, 144930 records)</a:t>
            </a:r>
          </a:p>
        </c:rich>
      </c:tx>
      <c:layout/>
      <c:spPr>
        <a:noFill/>
        <a:ln>
          <a:noFill/>
        </a:ln>
      </c:spPr>
    </c:title>
    <c:plotArea>
      <c:layout/>
      <c:barChart>
        <c:barDir val="col"/>
        <c:grouping val="clustered"/>
        <c:varyColors val="0"/>
        <c:ser>
          <c:idx val="0"/>
          <c:order val="0"/>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1"/>
            <c:showBubbleSize val="0"/>
            <c:showCatName val="0"/>
            <c:showSerName val="0"/>
            <c:showPercent val="0"/>
          </c:dLbls>
          <c:cat>
            <c:strRef>
              <c:f>Statistics!$T$9:$AI$9</c:f>
              <c:strCache>
                <c:ptCount val="16"/>
                <c:pt idx="0">
                  <c:v>0-39</c:v>
                </c:pt>
                <c:pt idx="1">
                  <c:v>40-49</c:v>
                </c:pt>
                <c:pt idx="2">
                  <c:v>50-59</c:v>
                </c:pt>
                <c:pt idx="3">
                  <c:v>60-69</c:v>
                </c:pt>
                <c:pt idx="4">
                  <c:v>70-79</c:v>
                </c:pt>
                <c:pt idx="5">
                  <c:v>80-89</c:v>
                </c:pt>
                <c:pt idx="6">
                  <c:v>90-99</c:v>
                </c:pt>
                <c:pt idx="7">
                  <c:v>100-109</c:v>
                </c:pt>
                <c:pt idx="8">
                  <c:v>110-119</c:v>
                </c:pt>
                <c:pt idx="9">
                  <c:v>120-129</c:v>
                </c:pt>
                <c:pt idx="10">
                  <c:v>130-139</c:v>
                </c:pt>
                <c:pt idx="11">
                  <c:v>140-149</c:v>
                </c:pt>
                <c:pt idx="12">
                  <c:v>150-159</c:v>
                </c:pt>
                <c:pt idx="13">
                  <c:v>160-179</c:v>
                </c:pt>
                <c:pt idx="14">
                  <c:v>180-199</c:v>
                </c:pt>
                <c:pt idx="15">
                  <c:v>200+</c:v>
                </c:pt>
              </c:strCache>
            </c:strRef>
          </c:cat>
          <c:val>
            <c:numRef>
              <c:f>Statistics!$T$38:$AI$38</c:f>
              <c:numCache>
                <c:ptCount val="16"/>
                <c:pt idx="0">
                  <c:v>0.000867071299939972</c:v>
                </c:pt>
                <c:pt idx="1">
                  <c:v>0.008610684986326953</c:v>
                </c:pt>
                <c:pt idx="2">
                  <c:v>0.026292269725872074</c:v>
                </c:pt>
                <c:pt idx="3">
                  <c:v>0.17631561395317816</c:v>
                </c:pt>
                <c:pt idx="4">
                  <c:v>0.06616420996465017</c:v>
                </c:pt>
                <c:pt idx="5">
                  <c:v>0.08175148402587874</c:v>
                </c:pt>
                <c:pt idx="6">
                  <c:v>0.13152137664243313</c:v>
                </c:pt>
                <c:pt idx="7">
                  <c:v>0.16501700793703727</c:v>
                </c:pt>
                <c:pt idx="8">
                  <c:v>0.12904021876875876</c:v>
                </c:pt>
                <c:pt idx="9">
                  <c:v>0.11616087507503502</c:v>
                </c:pt>
                <c:pt idx="10">
                  <c:v>0.029633829120256118</c:v>
                </c:pt>
                <c:pt idx="11">
                  <c:v>0.05141065830721003</c:v>
                </c:pt>
                <c:pt idx="12">
                  <c:v>0.011492029613819782</c:v>
                </c:pt>
                <c:pt idx="13">
                  <c:v>0.004602147668912159</c:v>
                </c:pt>
                <c:pt idx="14">
                  <c:v>0.0010138064430067365</c:v>
                </c:pt>
                <c:pt idx="15">
                  <c:v>0.00010671646768491963</c:v>
                </c:pt>
              </c:numCache>
            </c:numRef>
          </c:val>
        </c:ser>
        <c:gapWidth val="50"/>
        <c:axId val="11622643"/>
        <c:axId val="37494924"/>
      </c:barChart>
      <c:catAx>
        <c:axId val="11622643"/>
        <c:scaling>
          <c:orientation val="minMax"/>
        </c:scaling>
        <c:axPos val="b"/>
        <c:title>
          <c:tx>
            <c:rich>
              <a:bodyPr vert="horz" rot="0" anchor="ctr"/>
              <a:lstStyle/>
              <a:p>
                <a:pPr algn="ctr">
                  <a:defRPr/>
                </a:pPr>
                <a:r>
                  <a:rPr lang="en-US" cap="none" sz="1000" b="1" i="0" u="none" baseline="0">
                    <a:latin typeface="Arial"/>
                    <a:ea typeface="Arial"/>
                    <a:cs typeface="Arial"/>
                  </a:rPr>
                  <a:t>Floor area (sqm)</a:t>
                </a:r>
              </a:p>
            </c:rich>
          </c:tx>
          <c:layout/>
          <c:overlay val="0"/>
          <c:spPr>
            <a:noFill/>
            <a:ln>
              <a:noFill/>
            </a:ln>
          </c:spPr>
        </c:title>
        <c:majorGridlines>
          <c:spPr>
            <a:ln w="12700">
              <a:solidFill>
                <a:srgbClr val="C0C0C0"/>
              </a:solidFill>
            </a:ln>
          </c:spPr>
        </c:majorGridlines>
        <c:delete val="0"/>
        <c:numFmt formatCode="General" sourceLinked="1"/>
        <c:majorTickMark val="out"/>
        <c:minorTickMark val="none"/>
        <c:tickLblPos val="nextTo"/>
        <c:spPr>
          <a:ln w="25400">
            <a:solidFill/>
          </a:ln>
        </c:spPr>
        <c:crossAx val="37494924"/>
        <c:crosses val="autoZero"/>
        <c:auto val="1"/>
        <c:lblOffset val="100"/>
        <c:noMultiLvlLbl val="0"/>
      </c:catAx>
      <c:valAx>
        <c:axId val="37494924"/>
        <c:scaling>
          <c:orientation val="minMax"/>
        </c:scaling>
        <c:axPos val="l"/>
        <c:majorGridlines>
          <c:spPr>
            <a:ln w="12700">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12700">
            <a:solidFill/>
          </a:ln>
        </c:spPr>
        <c:crossAx val="11622643"/>
        <c:crossesAt val="1"/>
        <c:crossBetween val="between"/>
        <c:dispUnits/>
        <c:majorUnit val="0.05"/>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HDB flats transacted, by town and flat type  (Apr 2008 - Dec 2013, 144930 records)</a:t>
            </a:r>
          </a:p>
        </c:rich>
      </c:tx>
      <c:layout/>
      <c:spPr>
        <a:noFill/>
        <a:ln>
          <a:noFill/>
        </a:ln>
      </c:spPr>
    </c:title>
    <c:plotArea>
      <c:layout>
        <c:manualLayout>
          <c:xMode val="edge"/>
          <c:yMode val="edge"/>
          <c:x val="0"/>
          <c:y val="0.1605"/>
          <c:w val="1"/>
          <c:h val="0.8395"/>
        </c:manualLayout>
      </c:layout>
      <c:barChart>
        <c:barDir val="col"/>
        <c:grouping val="stacked"/>
        <c:varyColors val="0"/>
        <c:ser>
          <c:idx val="0"/>
          <c:order val="0"/>
          <c:tx>
            <c:strRef>
              <c:f>Statistics!$E$9</c:f>
              <c:strCache>
                <c:ptCount val="1"/>
                <c:pt idx="0">
                  <c:v>1-room</c:v>
                </c:pt>
              </c:strCache>
            </c:strRef>
          </c:tx>
          <c:spPr>
            <a:solidFill>
              <a:srgbClr val="FF80FF"/>
            </a:solidFill>
            <a:ln w="12700">
              <a:solidFill>
                <a:srgbClr val="80008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Statistics!$E$10:$E$35</c:f>
              <c:numCache>
                <c:ptCount val="26"/>
                <c:pt idx="0">
                  <c:v>0</c:v>
                </c:pt>
                <c:pt idx="1">
                  <c:v>0</c:v>
                </c:pt>
                <c:pt idx="2">
                  <c:v>0</c:v>
                </c:pt>
                <c:pt idx="3">
                  <c:v>0</c:v>
                </c:pt>
                <c:pt idx="4">
                  <c:v>85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Statistics!$F$9</c:f>
              <c:strCache>
                <c:ptCount val="1"/>
                <c:pt idx="0">
                  <c:v>2-room</c:v>
                </c:pt>
              </c:strCache>
            </c:strRef>
          </c:tx>
          <c:spPr>
            <a:solidFill>
              <a:srgbClr val="8080FF"/>
            </a:solidFill>
            <a:ln w="12700">
              <a:solidFill>
                <a:srgbClr val="00008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0"/>
            <c:showBubbleSize val="0"/>
            <c:showCatName val="0"/>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Statistics!$F$10:$F$35</c:f>
              <c:numCache>
                <c:ptCount val="26"/>
                <c:pt idx="0">
                  <c:v>162</c:v>
                </c:pt>
                <c:pt idx="1">
                  <c:v>156</c:v>
                </c:pt>
                <c:pt idx="2">
                  <c:v>0</c:v>
                </c:pt>
                <c:pt idx="3">
                  <c:v>0</c:v>
                </c:pt>
                <c:pt idx="4">
                  <c:v>228</c:v>
                </c:pt>
                <c:pt idx="5">
                  <c:v>0</c:v>
                </c:pt>
                <c:pt idx="6">
                  <c:v>0</c:v>
                </c:pt>
                <c:pt idx="7">
                  <c:v>64</c:v>
                </c:pt>
                <c:pt idx="8">
                  <c:v>0</c:v>
                </c:pt>
                <c:pt idx="9">
                  <c:v>10</c:v>
                </c:pt>
                <c:pt idx="10">
                  <c:v>213</c:v>
                </c:pt>
                <c:pt idx="11">
                  <c:v>0</c:v>
                </c:pt>
                <c:pt idx="12">
                  <c:v>0</c:v>
                </c:pt>
                <c:pt idx="13">
                  <c:v>18</c:v>
                </c:pt>
                <c:pt idx="14">
                  <c:v>96</c:v>
                </c:pt>
                <c:pt idx="15">
                  <c:v>3</c:v>
                </c:pt>
                <c:pt idx="16">
                  <c:v>8</c:v>
                </c:pt>
                <c:pt idx="17">
                  <c:v>0</c:v>
                </c:pt>
                <c:pt idx="18">
                  <c:v>319</c:v>
                </c:pt>
                <c:pt idx="19">
                  <c:v>0</c:v>
                </c:pt>
                <c:pt idx="20">
                  <c:v>6</c:v>
                </c:pt>
                <c:pt idx="21">
                  <c:v>17</c:v>
                </c:pt>
                <c:pt idx="22">
                  <c:v>0</c:v>
                </c:pt>
                <c:pt idx="23">
                  <c:v>160</c:v>
                </c:pt>
                <c:pt idx="24">
                  <c:v>16</c:v>
                </c:pt>
                <c:pt idx="25">
                  <c:v>0</c:v>
                </c:pt>
              </c:numCache>
            </c:numRef>
          </c:val>
        </c:ser>
        <c:ser>
          <c:idx val="2"/>
          <c:order val="2"/>
          <c:tx>
            <c:strRef>
              <c:f>Statistics!$G$9</c:f>
              <c:strCache>
                <c:ptCount val="1"/>
                <c:pt idx="0">
                  <c:v>3-room</c:v>
                </c:pt>
              </c:strCache>
            </c:strRef>
          </c:tx>
          <c:spPr>
            <a:solidFill>
              <a:srgbClr val="80FFFF"/>
            </a:solidFill>
            <a:ln w="12700">
              <a:solidFill>
                <a:srgbClr val="00808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0"/>
            <c:showBubbleSize val="0"/>
            <c:showCatName val="0"/>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Statistics!$G$10:$G$35</c:f>
              <c:numCache>
                <c:ptCount val="26"/>
                <c:pt idx="0">
                  <c:v>4654</c:v>
                </c:pt>
                <c:pt idx="1">
                  <c:v>4208</c:v>
                </c:pt>
                <c:pt idx="2">
                  <c:v>432</c:v>
                </c:pt>
                <c:pt idx="3">
                  <c:v>2653</c:v>
                </c:pt>
                <c:pt idx="4">
                  <c:v>2303</c:v>
                </c:pt>
                <c:pt idx="5">
                  <c:v>578</c:v>
                </c:pt>
                <c:pt idx="6">
                  <c:v>77</c:v>
                </c:pt>
                <c:pt idx="7">
                  <c:v>611</c:v>
                </c:pt>
                <c:pt idx="8">
                  <c:v>311</c:v>
                </c:pt>
                <c:pt idx="9">
                  <c:v>2204</c:v>
                </c:pt>
                <c:pt idx="10">
                  <c:v>2240</c:v>
                </c:pt>
                <c:pt idx="11">
                  <c:v>1733</c:v>
                </c:pt>
                <c:pt idx="12">
                  <c:v>1360</c:v>
                </c:pt>
                <c:pt idx="13">
                  <c:v>2559</c:v>
                </c:pt>
                <c:pt idx="14">
                  <c:v>2309</c:v>
                </c:pt>
                <c:pt idx="15">
                  <c:v>596</c:v>
                </c:pt>
                <c:pt idx="16">
                  <c:v>55</c:v>
                </c:pt>
                <c:pt idx="17">
                  <c:v>0</c:v>
                </c:pt>
                <c:pt idx="18">
                  <c:v>2550</c:v>
                </c:pt>
                <c:pt idx="19">
                  <c:v>0</c:v>
                </c:pt>
                <c:pt idx="20">
                  <c:v>20</c:v>
                </c:pt>
                <c:pt idx="21">
                  <c:v>839</c:v>
                </c:pt>
                <c:pt idx="22">
                  <c:v>2507</c:v>
                </c:pt>
                <c:pt idx="23">
                  <c:v>2583</c:v>
                </c:pt>
                <c:pt idx="24">
                  <c:v>1622</c:v>
                </c:pt>
                <c:pt idx="25">
                  <c:v>3452</c:v>
                </c:pt>
              </c:numCache>
            </c:numRef>
          </c:val>
        </c:ser>
        <c:ser>
          <c:idx val="3"/>
          <c:order val="3"/>
          <c:tx>
            <c:strRef>
              <c:f>Statistics!$H$9</c:f>
              <c:strCache>
                <c:ptCount val="1"/>
                <c:pt idx="0">
                  <c:v>4-room</c:v>
                </c:pt>
              </c:strCache>
            </c:strRef>
          </c:tx>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0"/>
            <c:showBubbleSize val="0"/>
            <c:showCatName val="0"/>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Statistics!$H$10:$H$35</c:f>
              <c:numCache>
                <c:ptCount val="26"/>
                <c:pt idx="0">
                  <c:v>1731</c:v>
                </c:pt>
                <c:pt idx="1">
                  <c:v>2970</c:v>
                </c:pt>
                <c:pt idx="2">
                  <c:v>1481</c:v>
                </c:pt>
                <c:pt idx="3">
                  <c:v>2552</c:v>
                </c:pt>
                <c:pt idx="4">
                  <c:v>1828</c:v>
                </c:pt>
                <c:pt idx="5">
                  <c:v>2274</c:v>
                </c:pt>
                <c:pt idx="6">
                  <c:v>134</c:v>
                </c:pt>
                <c:pt idx="7">
                  <c:v>280</c:v>
                </c:pt>
                <c:pt idx="8">
                  <c:v>3374</c:v>
                </c:pt>
                <c:pt idx="9">
                  <c:v>1044</c:v>
                </c:pt>
                <c:pt idx="10">
                  <c:v>1260</c:v>
                </c:pt>
                <c:pt idx="11">
                  <c:v>3458</c:v>
                </c:pt>
                <c:pt idx="12">
                  <c:v>1012</c:v>
                </c:pt>
                <c:pt idx="13">
                  <c:v>4611</c:v>
                </c:pt>
                <c:pt idx="14">
                  <c:v>1187</c:v>
                </c:pt>
                <c:pt idx="15">
                  <c:v>248</c:v>
                </c:pt>
                <c:pt idx="16">
                  <c:v>1992</c:v>
                </c:pt>
                <c:pt idx="17">
                  <c:v>1117</c:v>
                </c:pt>
                <c:pt idx="18">
                  <c:v>847</c:v>
                </c:pt>
                <c:pt idx="19">
                  <c:v>1587</c:v>
                </c:pt>
                <c:pt idx="20">
                  <c:v>3312</c:v>
                </c:pt>
                <c:pt idx="21">
                  <c:v>1400</c:v>
                </c:pt>
                <c:pt idx="22">
                  <c:v>4366</c:v>
                </c:pt>
                <c:pt idx="23">
                  <c:v>1222</c:v>
                </c:pt>
                <c:pt idx="24">
                  <c:v>6052</c:v>
                </c:pt>
                <c:pt idx="25">
                  <c:v>4314</c:v>
                </c:pt>
              </c:numCache>
            </c:numRef>
          </c:val>
        </c:ser>
        <c:ser>
          <c:idx val="4"/>
          <c:order val="4"/>
          <c:tx>
            <c:strRef>
              <c:f>Statistics!$I$9</c:f>
              <c:strCache>
                <c:ptCount val="1"/>
                <c:pt idx="0">
                  <c:v>5-room</c:v>
                </c:pt>
              </c:strCache>
            </c:strRef>
          </c:tx>
          <c:spPr>
            <a:solidFill>
              <a:srgbClr val="FFFF80"/>
            </a:solidFill>
            <a:ln w="12700">
              <a:solidFill>
                <a:srgbClr val="80800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0"/>
            <c:showBubbleSize val="0"/>
            <c:showCatName val="0"/>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Statistics!$I$10:$I$35</c:f>
              <c:numCache>
                <c:ptCount val="26"/>
                <c:pt idx="0">
                  <c:v>787</c:v>
                </c:pt>
                <c:pt idx="1">
                  <c:v>1463</c:v>
                </c:pt>
                <c:pt idx="2">
                  <c:v>784</c:v>
                </c:pt>
                <c:pt idx="3">
                  <c:v>818</c:v>
                </c:pt>
                <c:pt idx="4">
                  <c:v>1297</c:v>
                </c:pt>
                <c:pt idx="5">
                  <c:v>1832</c:v>
                </c:pt>
                <c:pt idx="6">
                  <c:v>85</c:v>
                </c:pt>
                <c:pt idx="7">
                  <c:v>43</c:v>
                </c:pt>
                <c:pt idx="8">
                  <c:v>2347</c:v>
                </c:pt>
                <c:pt idx="9">
                  <c:v>336</c:v>
                </c:pt>
                <c:pt idx="10">
                  <c:v>508</c:v>
                </c:pt>
                <c:pt idx="11">
                  <c:v>1667</c:v>
                </c:pt>
                <c:pt idx="12">
                  <c:v>829</c:v>
                </c:pt>
                <c:pt idx="13">
                  <c:v>3973</c:v>
                </c:pt>
                <c:pt idx="14">
                  <c:v>665</c:v>
                </c:pt>
                <c:pt idx="15">
                  <c:v>283</c:v>
                </c:pt>
                <c:pt idx="16">
                  <c:v>1670</c:v>
                </c:pt>
                <c:pt idx="17">
                  <c:v>2912</c:v>
                </c:pt>
                <c:pt idx="18">
                  <c:v>451</c:v>
                </c:pt>
                <c:pt idx="19">
                  <c:v>1733</c:v>
                </c:pt>
                <c:pt idx="20">
                  <c:v>3816</c:v>
                </c:pt>
                <c:pt idx="21">
                  <c:v>557</c:v>
                </c:pt>
                <c:pt idx="22">
                  <c:v>2505</c:v>
                </c:pt>
                <c:pt idx="23">
                  <c:v>743</c:v>
                </c:pt>
                <c:pt idx="24">
                  <c:v>4404</c:v>
                </c:pt>
                <c:pt idx="25">
                  <c:v>1179</c:v>
                </c:pt>
              </c:numCache>
            </c:numRef>
          </c:val>
        </c:ser>
        <c:ser>
          <c:idx val="5"/>
          <c:order val="5"/>
          <c:tx>
            <c:strRef>
              <c:f>Statistics!$J$9</c:f>
              <c:strCache>
                <c:ptCount val="1"/>
                <c:pt idx="0">
                  <c:v>Exec</c:v>
                </c:pt>
              </c:strCache>
            </c:strRef>
          </c:tx>
          <c:spPr>
            <a:solidFill>
              <a:srgbClr val="FF8080"/>
            </a:solidFill>
            <a:ln w="12700">
              <a:solidFill>
                <a:srgbClr val="80000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0"/>
            <c:showBubbleSize val="0"/>
            <c:showCatName val="0"/>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Statistics!$J$10:$J$35</c:f>
              <c:numCache>
                <c:ptCount val="26"/>
                <c:pt idx="0">
                  <c:v>81</c:v>
                </c:pt>
                <c:pt idx="1">
                  <c:v>403</c:v>
                </c:pt>
                <c:pt idx="2">
                  <c:v>317</c:v>
                </c:pt>
                <c:pt idx="3">
                  <c:v>546</c:v>
                </c:pt>
                <c:pt idx="4">
                  <c:v>1</c:v>
                </c:pt>
                <c:pt idx="5">
                  <c:v>655</c:v>
                </c:pt>
                <c:pt idx="6">
                  <c:v>58</c:v>
                </c:pt>
                <c:pt idx="7">
                  <c:v>0</c:v>
                </c:pt>
                <c:pt idx="8">
                  <c:v>741</c:v>
                </c:pt>
                <c:pt idx="9">
                  <c:v>131</c:v>
                </c:pt>
                <c:pt idx="10">
                  <c:v>127</c:v>
                </c:pt>
                <c:pt idx="11">
                  <c:v>826</c:v>
                </c:pt>
                <c:pt idx="12">
                  <c:v>336</c:v>
                </c:pt>
                <c:pt idx="13">
                  <c:v>1184</c:v>
                </c:pt>
                <c:pt idx="14">
                  <c:v>83</c:v>
                </c:pt>
                <c:pt idx="15">
                  <c:v>0</c:v>
                </c:pt>
                <c:pt idx="16">
                  <c:v>1459</c:v>
                </c:pt>
                <c:pt idx="17">
                  <c:v>280</c:v>
                </c:pt>
                <c:pt idx="18">
                  <c:v>56</c:v>
                </c:pt>
                <c:pt idx="19">
                  <c:v>564</c:v>
                </c:pt>
                <c:pt idx="20">
                  <c:v>933</c:v>
                </c:pt>
                <c:pt idx="21">
                  <c:v>424</c:v>
                </c:pt>
                <c:pt idx="22">
                  <c:v>1081</c:v>
                </c:pt>
                <c:pt idx="23">
                  <c:v>130</c:v>
                </c:pt>
                <c:pt idx="24">
                  <c:v>1392</c:v>
                </c:pt>
                <c:pt idx="25">
                  <c:v>442</c:v>
                </c:pt>
              </c:numCache>
            </c:numRef>
          </c:val>
        </c:ser>
        <c:ser>
          <c:idx val="6"/>
          <c:order val="6"/>
          <c:tx>
            <c:strRef>
              <c:f>Statistics!$K$9</c:f>
              <c:strCache>
                <c:ptCount val="1"/>
                <c:pt idx="0">
                  <c:v>HUDC</c:v>
                </c:pt>
              </c:strCache>
            </c:strRef>
          </c:tx>
          <c:spPr>
            <a:solidFill>
              <a:srgbClr val="FF80FF"/>
            </a:solidFill>
            <a:ln w="12700">
              <a:solidFill>
                <a:srgbClr val="80008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0"/>
            <c:showBubbleSize val="0"/>
            <c:showCatName val="0"/>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Statistics!$K$10:$K$35</c:f>
              <c:numCache>
                <c:ptCount val="26"/>
                <c:pt idx="0">
                  <c:v>0</c:v>
                </c:pt>
                <c:pt idx="1">
                  <c:v>0</c:v>
                </c:pt>
                <c:pt idx="2">
                  <c:v>35</c:v>
                </c:pt>
                <c:pt idx="3">
                  <c:v>0</c:v>
                </c:pt>
                <c:pt idx="4">
                  <c:v>0</c:v>
                </c:pt>
                <c:pt idx="5">
                  <c:v>0</c:v>
                </c:pt>
                <c:pt idx="6">
                  <c:v>0</c:v>
                </c:pt>
                <c:pt idx="7">
                  <c:v>0</c:v>
                </c:pt>
                <c:pt idx="8">
                  <c:v>0</c:v>
                </c:pt>
                <c:pt idx="9">
                  <c:v>0</c:v>
                </c:pt>
                <c:pt idx="10">
                  <c:v>14</c:v>
                </c:pt>
                <c:pt idx="11">
                  <c:v>134</c:v>
                </c:pt>
                <c:pt idx="12">
                  <c:v>0</c:v>
                </c:pt>
                <c:pt idx="13">
                  <c:v>0</c:v>
                </c:pt>
                <c:pt idx="14">
                  <c:v>0</c:v>
                </c:pt>
                <c:pt idx="15">
                  <c:v>0</c:v>
                </c:pt>
                <c:pt idx="16">
                  <c:v>0</c:v>
                </c:pt>
                <c:pt idx="17">
                  <c:v>0</c:v>
                </c:pt>
                <c:pt idx="18">
                  <c:v>0</c:v>
                </c:pt>
                <c:pt idx="19">
                  <c:v>0</c:v>
                </c:pt>
                <c:pt idx="20">
                  <c:v>0</c:v>
                </c:pt>
                <c:pt idx="21">
                  <c:v>49</c:v>
                </c:pt>
                <c:pt idx="22">
                  <c:v>0</c:v>
                </c:pt>
                <c:pt idx="23">
                  <c:v>30</c:v>
                </c:pt>
                <c:pt idx="24">
                  <c:v>0</c:v>
                </c:pt>
                <c:pt idx="25">
                  <c:v>0</c:v>
                </c:pt>
              </c:numCache>
            </c:numRef>
          </c:val>
        </c:ser>
        <c:ser>
          <c:idx val="7"/>
          <c:order val="7"/>
          <c:tx>
            <c:strRef>
              <c:f>Statistics!$L$9</c:f>
              <c:strCache>
                <c:ptCount val="1"/>
                <c:pt idx="0">
                  <c:v>MG</c:v>
                </c:pt>
              </c:strCache>
            </c:strRef>
          </c:tx>
          <c:spPr>
            <a:solidFill>
              <a:srgbClr val="FF80FF"/>
            </a:solidFill>
            <a:ln w="12700">
              <a:solidFill>
                <a:srgbClr val="800080"/>
              </a:solidFill>
            </a:ln>
          </c:spPr>
          <c:invertIfNegative val="0"/>
          <c:extLst>
            <c:ext xmlns:c14="http://schemas.microsoft.com/office/drawing/2007/8/2/chart" uri="{6F2FDCE9-48DA-4B69-8628-5D25D57E5C99}">
              <c14:invertSolidFillFmt>
                <c14:spPr>
                  <a:solidFill>
                    <a:srgbClr val="E0E0E0"/>
                  </a:solidFill>
                </c14:spPr>
              </c14:invertSolidFillFmt>
            </c:ext>
          </c:extLst>
          <c:dLbls>
            <c:numFmt formatCode="General" sourceLinked="1"/>
            <c:showLegendKey val="0"/>
            <c:showVal val="0"/>
            <c:showBubbleSize val="0"/>
            <c:showCatName val="0"/>
            <c:showSerName val="0"/>
            <c:showPercent val="0"/>
          </c:dLbls>
          <c:cat>
            <c:strRef>
              <c:f>Statistics!$C$10:$C$35</c:f>
              <c:strCache>
                <c:ptCount val="26"/>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Toa Payoh</c:v>
                </c:pt>
                <c:pt idx="24">
                  <c:v>Woodlands</c:v>
                </c:pt>
                <c:pt idx="25">
                  <c:v>Yishun</c:v>
                </c:pt>
              </c:strCache>
            </c:strRef>
          </c:cat>
          <c:val>
            <c:numRef>
              <c:f>Statistics!$L$10:$L$35</c:f>
              <c:numCache>
                <c:ptCount val="26"/>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13</c:v>
                </c:pt>
                <c:pt idx="23">
                  <c:v>0</c:v>
                </c:pt>
                <c:pt idx="24">
                  <c:v>0</c:v>
                </c:pt>
                <c:pt idx="25">
                  <c:v>39</c:v>
                </c:pt>
              </c:numCache>
            </c:numRef>
          </c:val>
        </c:ser>
        <c:overlap val="100"/>
        <c:gapWidth val="25"/>
        <c:axId val="1909997"/>
        <c:axId val="17189974"/>
      </c:barChart>
      <c:catAx>
        <c:axId val="1909997"/>
        <c:scaling>
          <c:orientation val="minMax"/>
        </c:scaling>
        <c:axPos val="b"/>
        <c:delete val="1"/>
        <c:majorTickMark val="out"/>
        <c:minorTickMark val="none"/>
        <c:tickLblPos val="nextTo"/>
        <c:crossAx val="17189974"/>
        <c:crosses val="autoZero"/>
        <c:auto val="1"/>
        <c:lblOffset val="100"/>
        <c:noMultiLvlLbl val="0"/>
      </c:catAx>
      <c:valAx>
        <c:axId val="17189974"/>
        <c:scaling>
          <c:orientation val="minMax"/>
          <c:max val="14000"/>
          <c:min val="0"/>
        </c:scaling>
        <c:axPos val="l"/>
        <c:majorGridlines>
          <c:spPr>
            <a:ln w="12700">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1909997"/>
        <c:crossesAt val="1"/>
        <c:crossBetween val="between"/>
        <c:dispUnits/>
        <c:majorUnit val="2000"/>
        <c:minorUnit val="500"/>
      </c:valAx>
      <c:spPr>
        <a:solidFill>
          <a:srgbClr val="FFFFFF"/>
        </a:solidFill>
        <a:ln w="25400">
          <a:solidFill/>
        </a:ln>
      </c:spPr>
    </c:plotArea>
    <c:legend>
      <c:legendPos val="t"/>
      <c:layout/>
      <c:overlay val="0"/>
    </c:legend>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HDB flats transacted, per month (Apr 2008 - Dec 2013, 144930 records)</a:t>
            </a:r>
          </a:p>
        </c:rich>
      </c:tx>
      <c:layout/>
      <c:spPr>
        <a:noFill/>
        <a:ln>
          <a:noFill/>
        </a:ln>
      </c:spPr>
    </c:title>
    <c:plotArea>
      <c:layout/>
      <c:barChart>
        <c:barDir val="col"/>
        <c:grouping val="clustered"/>
        <c:varyColors val="0"/>
        <c:ser>
          <c:idx val="0"/>
          <c:order val="0"/>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Statistics!$CF$9:$EV$9</c:f>
              <c:strCache>
                <c:ptCount val="69"/>
                <c:pt idx="0">
                  <c:v>39539</c:v>
                </c:pt>
                <c:pt idx="1">
                  <c:v>39569</c:v>
                </c:pt>
                <c:pt idx="2">
                  <c:v>39600</c:v>
                </c:pt>
                <c:pt idx="3">
                  <c:v>39630</c:v>
                </c:pt>
                <c:pt idx="4">
                  <c:v>39661</c:v>
                </c:pt>
                <c:pt idx="5">
                  <c:v>39692</c:v>
                </c:pt>
                <c:pt idx="6">
                  <c:v>39722</c:v>
                </c:pt>
                <c:pt idx="7">
                  <c:v>39753</c:v>
                </c:pt>
                <c:pt idx="8">
                  <c:v>39783</c:v>
                </c:pt>
                <c:pt idx="9">
                  <c:v>39814</c:v>
                </c:pt>
                <c:pt idx="10">
                  <c:v>39845</c:v>
                </c:pt>
                <c:pt idx="11">
                  <c:v>39873</c:v>
                </c:pt>
                <c:pt idx="12">
                  <c:v>39904</c:v>
                </c:pt>
                <c:pt idx="13">
                  <c:v>39934</c:v>
                </c:pt>
                <c:pt idx="14">
                  <c:v>39965</c:v>
                </c:pt>
                <c:pt idx="15">
                  <c:v>39995</c:v>
                </c:pt>
                <c:pt idx="16">
                  <c:v>40026</c:v>
                </c:pt>
                <c:pt idx="17">
                  <c:v>40057</c:v>
                </c:pt>
                <c:pt idx="18">
                  <c:v>40087</c:v>
                </c:pt>
                <c:pt idx="19">
                  <c:v>40118</c:v>
                </c:pt>
                <c:pt idx="20">
                  <c:v>40148</c:v>
                </c:pt>
                <c:pt idx="21">
                  <c:v>40179</c:v>
                </c:pt>
                <c:pt idx="22">
                  <c:v>40210</c:v>
                </c:pt>
                <c:pt idx="23">
                  <c:v>40238</c:v>
                </c:pt>
                <c:pt idx="24">
                  <c:v>40269</c:v>
                </c:pt>
                <c:pt idx="25">
                  <c:v>40299</c:v>
                </c:pt>
                <c:pt idx="26">
                  <c:v>40330</c:v>
                </c:pt>
                <c:pt idx="27">
                  <c:v>40360</c:v>
                </c:pt>
                <c:pt idx="28">
                  <c:v>40391</c:v>
                </c:pt>
                <c:pt idx="29">
                  <c:v>40422</c:v>
                </c:pt>
                <c:pt idx="30">
                  <c:v>40452</c:v>
                </c:pt>
                <c:pt idx="31">
                  <c:v>40483</c:v>
                </c:pt>
                <c:pt idx="32">
                  <c:v>40513</c:v>
                </c:pt>
                <c:pt idx="33">
                  <c:v>40544</c:v>
                </c:pt>
                <c:pt idx="34">
                  <c:v>40575</c:v>
                </c:pt>
                <c:pt idx="35">
                  <c:v>40603</c:v>
                </c:pt>
                <c:pt idx="36">
                  <c:v>40634</c:v>
                </c:pt>
                <c:pt idx="37">
                  <c:v>40664</c:v>
                </c:pt>
                <c:pt idx="38">
                  <c:v>40695</c:v>
                </c:pt>
                <c:pt idx="39">
                  <c:v>40725</c:v>
                </c:pt>
                <c:pt idx="40">
                  <c:v>40756</c:v>
                </c:pt>
                <c:pt idx="41">
                  <c:v>40787</c:v>
                </c:pt>
                <c:pt idx="42">
                  <c:v>40817</c:v>
                </c:pt>
                <c:pt idx="43">
                  <c:v>40848</c:v>
                </c:pt>
                <c:pt idx="44">
                  <c:v>40878</c:v>
                </c:pt>
                <c:pt idx="45">
                  <c:v>40909</c:v>
                </c:pt>
                <c:pt idx="46">
                  <c:v>40940</c:v>
                </c:pt>
                <c:pt idx="47">
                  <c:v>40969</c:v>
                </c:pt>
                <c:pt idx="48">
                  <c:v>41000</c:v>
                </c:pt>
                <c:pt idx="49">
                  <c:v>41030</c:v>
                </c:pt>
                <c:pt idx="50">
                  <c:v>41061</c:v>
                </c:pt>
                <c:pt idx="51">
                  <c:v>41091</c:v>
                </c:pt>
                <c:pt idx="52">
                  <c:v>41122</c:v>
                </c:pt>
                <c:pt idx="53">
                  <c:v>41153</c:v>
                </c:pt>
                <c:pt idx="54">
                  <c:v>41183</c:v>
                </c:pt>
                <c:pt idx="55">
                  <c:v>41214</c:v>
                </c:pt>
                <c:pt idx="56">
                  <c:v>41244</c:v>
                </c:pt>
                <c:pt idx="57">
                  <c:v>41275</c:v>
                </c:pt>
                <c:pt idx="58">
                  <c:v>41306</c:v>
                </c:pt>
                <c:pt idx="59">
                  <c:v>41334</c:v>
                </c:pt>
                <c:pt idx="60">
                  <c:v>41365</c:v>
                </c:pt>
                <c:pt idx="61">
                  <c:v>41395</c:v>
                </c:pt>
                <c:pt idx="62">
                  <c:v>41426</c:v>
                </c:pt>
                <c:pt idx="63">
                  <c:v>41456</c:v>
                </c:pt>
                <c:pt idx="64">
                  <c:v>41487</c:v>
                </c:pt>
                <c:pt idx="65">
                  <c:v>41518</c:v>
                </c:pt>
                <c:pt idx="66">
                  <c:v>41548</c:v>
                </c:pt>
                <c:pt idx="67">
                  <c:v>41579</c:v>
                </c:pt>
                <c:pt idx="68">
                  <c:v>41609</c:v>
                </c:pt>
              </c:strCache>
            </c:strRef>
          </c:cat>
          <c:val>
            <c:numRef>
              <c:f>Statistics!$CF$36:$EV$36</c:f>
              <c:numCache>
                <c:ptCount val="69"/>
                <c:pt idx="0">
                  <c:v>2415</c:v>
                </c:pt>
                <c:pt idx="1">
                  <c:v>2224</c:v>
                </c:pt>
                <c:pt idx="2">
                  <c:v>2323</c:v>
                </c:pt>
                <c:pt idx="3">
                  <c:v>2511</c:v>
                </c:pt>
                <c:pt idx="4">
                  <c:v>2242</c:v>
                </c:pt>
                <c:pt idx="5">
                  <c:v>2477</c:v>
                </c:pt>
                <c:pt idx="6">
                  <c:v>2375</c:v>
                </c:pt>
                <c:pt idx="7">
                  <c:v>2357</c:v>
                </c:pt>
                <c:pt idx="8">
                  <c:v>2007</c:v>
                </c:pt>
                <c:pt idx="9">
                  <c:v>1939</c:v>
                </c:pt>
                <c:pt idx="10">
                  <c:v>1822</c:v>
                </c:pt>
                <c:pt idx="11">
                  <c:v>2416</c:v>
                </c:pt>
                <c:pt idx="12">
                  <c:v>2380</c:v>
                </c:pt>
                <c:pt idx="13">
                  <c:v>2286</c:v>
                </c:pt>
                <c:pt idx="14">
                  <c:v>2505</c:v>
                </c:pt>
                <c:pt idx="15">
                  <c:v>2688</c:v>
                </c:pt>
                <c:pt idx="16">
                  <c:v>2536</c:v>
                </c:pt>
                <c:pt idx="17">
                  <c:v>2923</c:v>
                </c:pt>
                <c:pt idx="18">
                  <c:v>3436</c:v>
                </c:pt>
                <c:pt idx="19">
                  <c:v>2817</c:v>
                </c:pt>
                <c:pt idx="20">
                  <c:v>2723</c:v>
                </c:pt>
                <c:pt idx="21">
                  <c:v>2996</c:v>
                </c:pt>
                <c:pt idx="22">
                  <c:v>2550</c:v>
                </c:pt>
                <c:pt idx="23">
                  <c:v>3439</c:v>
                </c:pt>
                <c:pt idx="24">
                  <c:v>3159</c:v>
                </c:pt>
                <c:pt idx="25">
                  <c:v>2917</c:v>
                </c:pt>
                <c:pt idx="26">
                  <c:v>3581</c:v>
                </c:pt>
                <c:pt idx="27">
                  <c:v>3730</c:v>
                </c:pt>
                <c:pt idx="28">
                  <c:v>3278</c:v>
                </c:pt>
                <c:pt idx="29">
                  <c:v>2957</c:v>
                </c:pt>
                <c:pt idx="30">
                  <c:v>2659</c:v>
                </c:pt>
                <c:pt idx="31">
                  <c:v>2098</c:v>
                </c:pt>
                <c:pt idx="32">
                  <c:v>2076</c:v>
                </c:pt>
                <c:pt idx="33">
                  <c:v>2169</c:v>
                </c:pt>
                <c:pt idx="34">
                  <c:v>1763</c:v>
                </c:pt>
                <c:pt idx="35">
                  <c:v>2017</c:v>
                </c:pt>
                <c:pt idx="36">
                  <c:v>1988</c:v>
                </c:pt>
                <c:pt idx="37">
                  <c:v>1960</c:v>
                </c:pt>
                <c:pt idx="38">
                  <c:v>2039</c:v>
                </c:pt>
                <c:pt idx="39">
                  <c:v>1984</c:v>
                </c:pt>
                <c:pt idx="40">
                  <c:v>1738</c:v>
                </c:pt>
                <c:pt idx="41">
                  <c:v>1790</c:v>
                </c:pt>
                <c:pt idx="42">
                  <c:v>1610</c:v>
                </c:pt>
                <c:pt idx="43">
                  <c:v>1767</c:v>
                </c:pt>
                <c:pt idx="44">
                  <c:v>1598</c:v>
                </c:pt>
                <c:pt idx="45">
                  <c:v>1570</c:v>
                </c:pt>
                <c:pt idx="46">
                  <c:v>1645</c:v>
                </c:pt>
                <c:pt idx="47">
                  <c:v>1695</c:v>
                </c:pt>
                <c:pt idx="48">
                  <c:v>1526</c:v>
                </c:pt>
                <c:pt idx="49">
                  <c:v>1883</c:v>
                </c:pt>
                <c:pt idx="50">
                  <c:v>2006</c:v>
                </c:pt>
                <c:pt idx="51">
                  <c:v>2119</c:v>
                </c:pt>
                <c:pt idx="52">
                  <c:v>2077</c:v>
                </c:pt>
                <c:pt idx="53">
                  <c:v>1928</c:v>
                </c:pt>
                <c:pt idx="54">
                  <c:v>2245</c:v>
                </c:pt>
                <c:pt idx="55">
                  <c:v>2043</c:v>
                </c:pt>
                <c:pt idx="56">
                  <c:v>1806</c:v>
                </c:pt>
                <c:pt idx="57">
                  <c:v>2089</c:v>
                </c:pt>
                <c:pt idx="58">
                  <c:v>1566</c:v>
                </c:pt>
                <c:pt idx="59">
                  <c:v>1592</c:v>
                </c:pt>
                <c:pt idx="60">
                  <c:v>1429</c:v>
                </c:pt>
                <c:pt idx="61">
                  <c:v>1654</c:v>
                </c:pt>
                <c:pt idx="62">
                  <c:v>1461</c:v>
                </c:pt>
                <c:pt idx="63">
                  <c:v>1647</c:v>
                </c:pt>
                <c:pt idx="64">
                  <c:v>1407</c:v>
                </c:pt>
                <c:pt idx="65">
                  <c:v>1403</c:v>
                </c:pt>
                <c:pt idx="66">
                  <c:v>1437</c:v>
                </c:pt>
                <c:pt idx="67">
                  <c:v>1285</c:v>
                </c:pt>
                <c:pt idx="68">
                  <c:v>1152</c:v>
                </c:pt>
              </c:numCache>
            </c:numRef>
          </c:val>
        </c:ser>
        <c:gapWidth val="50"/>
        <c:axId val="20492039"/>
        <c:axId val="50210624"/>
      </c:barChart>
      <c:catAx>
        <c:axId val="20492039"/>
        <c:scaling>
          <c:orientation val="minMax"/>
        </c:scaling>
        <c:axPos val="b"/>
        <c:majorGridlines>
          <c:spPr>
            <a:ln w="12700">
              <a:solidFill>
                <a:srgbClr val="C0C0C0"/>
              </a:solidFill>
            </a:ln>
          </c:spPr>
        </c:majorGridlines>
        <c:delete val="0"/>
        <c:numFmt formatCode="mmm\ yyyy" sourceLinked="0"/>
        <c:majorTickMark val="out"/>
        <c:minorTickMark val="none"/>
        <c:tickLblPos val="nextTo"/>
        <c:spPr>
          <a:ln w="12700">
            <a:solidFill/>
          </a:ln>
        </c:spPr>
        <c:crossAx val="50210624"/>
        <c:crosses val="autoZero"/>
        <c:auto val="1"/>
        <c:lblOffset val="100"/>
        <c:noMultiLvlLbl val="0"/>
      </c:catAx>
      <c:valAx>
        <c:axId val="50210624"/>
        <c:scaling>
          <c:orientation val="minMax"/>
        </c:scaling>
        <c:axPos val="l"/>
        <c:majorGridlines>
          <c:spPr>
            <a:ln w="12700">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12700">
            <a:solidFill/>
          </a:ln>
        </c:spPr>
        <c:crossAx val="20492039"/>
        <c:crossesAt val="1"/>
        <c:crossBetween val="between"/>
        <c:dispUnits/>
        <c:minorUnit val="125"/>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2"/>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111"/>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3</xdr:col>
      <xdr:colOff>0</xdr:colOff>
      <xdr:row>13</xdr:row>
      <xdr:rowOff>0</xdr:rowOff>
    </xdr:to>
    <xdr:sp macro="[0]!Unit">
      <xdr:nvSpPr>
        <xdr:cNvPr id="1" name="Rectangle 1"/>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 name="Rectangle 2"/>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3" name="Rectangle 3"/>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4" name="Rectangle 4"/>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5" name="Rectangle 5"/>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6" name="Rectangle 6"/>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7" name="Rectangle 7"/>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8" name="Rectangle 8"/>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9" name="Rectangle 9"/>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0" name="Rectangle 10"/>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1" name="Rectangle 11"/>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2" name="Rectangle 12"/>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3" name="Rectangle 13"/>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14" name="Rectangle 14"/>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15" name="Rectangle 15"/>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16" name="Rectangle 16"/>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17" name="Rectangle 17"/>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18" name="Rectangle 18"/>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9" name="Rectangle 19"/>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0" name="Rectangle 20"/>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21" name="Rectangle 21"/>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22" name="Rectangle 22"/>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23" name="Rectangle 23"/>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24" name="Rectangle 24"/>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25" name="Rectangle 25"/>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26" name="Rectangle 26"/>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27" name="Rectangle 27"/>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28" name="Rectangle 28"/>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9" name="Rectangle 29"/>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30" name="Rectangle 30"/>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31" name="Rectangle 31"/>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32" name="Rectangle 32"/>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33" name="Rectangle 33"/>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34" name="Rectangle 34"/>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35" name="Rectangle 35"/>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36" name="Rectangle 36"/>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37" name="Rectangle 46"/>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38" name="Rectangle 47"/>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39" name="Rectangle 48"/>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40" name="Rectangle 49"/>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41" name="Rectangle 50"/>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42" name="Rectangle 51"/>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43" name="Rectangle 52"/>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44" name="Rectangle 53"/>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45" name="Rectangle 54"/>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46" name="Rectangle 55"/>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47" name="Rectangle 56"/>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48" name="Rectangle 57"/>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49" name="Rectangle 58"/>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50" name="Rectangle 59"/>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51" name="Rectangle 60"/>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52" name="Rectangle 61"/>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53" name="Rectangle 62"/>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54" name="Rectangle 63"/>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55" name="Rectangle 64"/>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56" name="Rectangle 65"/>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57" name="Rectangle 66"/>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58" name="Rectangle 67"/>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FlatArea">
      <xdr:nvSpPr>
        <xdr:cNvPr id="59" name="Rectangle 68"/>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Storey">
      <xdr:nvSpPr>
        <xdr:cNvPr id="60" name="Rectangle 69"/>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Lease">
      <xdr:nvSpPr>
        <xdr:cNvPr id="61" name="Rectangle 70"/>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ResalePrice">
      <xdr:nvSpPr>
        <xdr:cNvPr id="62" name="Rectangle 71"/>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Date">
      <xdr:nvSpPr>
        <xdr:cNvPr id="63" name="Rectangle 72"/>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64" name="Rectangle 73"/>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65" name="Rectangle 74"/>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66" name="Rectangle 75"/>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67" name="Rectangle 76"/>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FlatArea">
      <xdr:nvSpPr>
        <xdr:cNvPr id="68" name="Rectangle 77"/>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Storey">
      <xdr:nvSpPr>
        <xdr:cNvPr id="69" name="Rectangle 78"/>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Lease">
      <xdr:nvSpPr>
        <xdr:cNvPr id="70" name="Rectangle 79"/>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ResalePrice">
      <xdr:nvSpPr>
        <xdr:cNvPr id="71" name="Rectangle 80"/>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Date">
      <xdr:nvSpPr>
        <xdr:cNvPr id="72" name="Rectangle 81"/>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73" name="Rectangle 90"/>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74" name="Rectangle 91"/>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75" name="Rectangle 92"/>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76" name="Rectangle 93"/>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77" name="Rectangle 94"/>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78" name="Rectangle 95"/>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79" name="Rectangle 96"/>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80" name="Rectangle 97"/>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81" name="Rectangle 98"/>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82" name="Rectangle 99"/>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83" name="Rectangle 100"/>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84" name="Rectangle 101"/>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85" name="Rectangle 102"/>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86" name="Rectangle 103"/>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87" name="Rectangle 104"/>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88" name="Rectangle 105"/>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89" name="Rectangle 106"/>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90" name="Rectangle 107"/>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91" name="Rectangle 108"/>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92" name="Rectangle 109"/>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93" name="Rectangle 110"/>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94" name="Rectangle 111"/>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95" name="Rectangle 112"/>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96" name="Rectangle 113"/>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97" name="Rectangle 114"/>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98" name="Rectangle 115"/>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99" name="Rectangle 116"/>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00" name="Rectangle 117"/>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01" name="Rectangle 118"/>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02" name="Rectangle 119"/>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03" name="Rectangle 120"/>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104" name="Rectangle 121"/>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105" name="Rectangle 122"/>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106" name="Rectangle 123"/>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107" name="Rectangle 124"/>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108" name="Rectangle 125"/>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09" name="Rectangle 126"/>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10" name="Rectangle 127"/>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11" name="Rectangle 128"/>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12" name="Rectangle 129"/>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113" name="Rectangle 130"/>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114" name="Rectangle 131"/>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115" name="Rectangle 132"/>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116" name="Rectangle 133"/>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117" name="Rectangle 134"/>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18" name="Rectangle 135"/>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19" name="Rectangle 136"/>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20" name="Rectangle 137"/>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21" name="Rectangle 138"/>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122" name="Rectangle 139"/>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123" name="Rectangle 140"/>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124" name="Rectangle 141"/>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125" name="Rectangle 142"/>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126" name="Rectangle 143"/>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27" name="Rectangle 144"/>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28" name="Rectangle 145"/>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29" name="Rectangle 146"/>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30" name="Rectangle 147"/>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131" name="Rectangle 148"/>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132" name="Rectangle 149"/>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133" name="Rectangle 150"/>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134" name="Rectangle 151"/>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135" name="Rectangle 152"/>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36" name="Rectangle 153"/>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37" name="Rectangle 154"/>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38" name="Rectangle 155"/>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39" name="Rectangle 156"/>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140" name="Rectangle 157"/>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141" name="Rectangle 158"/>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142" name="Rectangle 159"/>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143" name="Rectangle 160"/>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144" name="Rectangle 161"/>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45" name="Rectangle 162"/>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46" name="Rectangle 163"/>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47" name="Rectangle 164"/>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48" name="Rectangle 165"/>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FlatArea">
      <xdr:nvSpPr>
        <xdr:cNvPr id="149" name="Rectangle 166"/>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Storey">
      <xdr:nvSpPr>
        <xdr:cNvPr id="150" name="Rectangle 167"/>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Lease">
      <xdr:nvSpPr>
        <xdr:cNvPr id="151" name="Rectangle 168"/>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ResalePrice">
      <xdr:nvSpPr>
        <xdr:cNvPr id="152" name="Rectangle 169"/>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Date">
      <xdr:nvSpPr>
        <xdr:cNvPr id="153" name="Rectangle 170"/>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54" name="Rectangle 171"/>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55" name="Rectangle 172"/>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56" name="Rectangle 173"/>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57" name="Rectangle 174"/>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FlatArea">
      <xdr:nvSpPr>
        <xdr:cNvPr id="158" name="Rectangle 175"/>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Storey">
      <xdr:nvSpPr>
        <xdr:cNvPr id="159" name="Rectangle 176"/>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Lease">
      <xdr:nvSpPr>
        <xdr:cNvPr id="160" name="Rectangle 177"/>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ResalePrice">
      <xdr:nvSpPr>
        <xdr:cNvPr id="161" name="Rectangle 178"/>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Date">
      <xdr:nvSpPr>
        <xdr:cNvPr id="162" name="Rectangle 179"/>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63" name="Rectangle 180"/>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64" name="Rectangle 181"/>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65" name="Rectangle 182"/>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66" name="Rectangle 183"/>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167" name="Rectangle 184"/>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168" name="Rectangle 185"/>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169" name="Rectangle 186"/>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170" name="Rectangle 187"/>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171" name="Rectangle 188"/>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72" name="Rectangle 189"/>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73" name="Rectangle 190"/>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74" name="Rectangle 191"/>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75" name="Rectangle 192"/>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176" name="Rectangle 193"/>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177" name="Rectangle 194"/>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178" name="Rectangle 195"/>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179" name="Rectangle 196"/>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180" name="Rectangle 197"/>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81" name="Rectangle 198"/>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82" name="Rectangle 199"/>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83" name="Rectangle 200"/>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84" name="Rectangle 201"/>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185" name="Rectangle 202"/>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186" name="Rectangle 203"/>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187" name="Rectangle 204"/>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188" name="Rectangle 205"/>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189" name="Rectangle 206"/>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90" name="Rectangle 207"/>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191" name="Rectangle 208"/>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192" name="Rectangle 209"/>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193" name="Rectangle 210"/>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FlatArea">
      <xdr:nvSpPr>
        <xdr:cNvPr id="194" name="Rectangle 211"/>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Storey">
      <xdr:nvSpPr>
        <xdr:cNvPr id="195" name="Rectangle 212"/>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Lease">
      <xdr:nvSpPr>
        <xdr:cNvPr id="196" name="Rectangle 213"/>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Price">
      <xdr:nvSpPr>
        <xdr:cNvPr id="197" name="Rectangle 214"/>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ResaleDate">
      <xdr:nvSpPr>
        <xdr:cNvPr id="198" name="Rectangle 215"/>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199" name="Rectangle 216"/>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00" name="Rectangle 217"/>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201" name="Rectangle 218"/>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202" name="Rectangle 219"/>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203" name="Rectangle 220"/>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204" name="Rectangle 221"/>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205" name="Rectangle 222"/>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206" name="Rectangle 223"/>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207" name="Rectangle 224"/>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208" name="Rectangle 225"/>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09" name="Rectangle 226"/>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210" name="Rectangle 227"/>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211" name="Rectangle 228"/>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212" name="Rectangle 229"/>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213" name="Rectangle 230"/>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214" name="Rectangle 231"/>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215" name="Rectangle 232"/>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216" name="Rectangle 233"/>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217" name="Rectangle 234"/>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18" name="Rectangle 235"/>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219" name="Rectangle 236"/>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220" name="Rectangle 237"/>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221" name="Rectangle 238"/>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222" name="Rectangle 239"/>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223" name="Rectangle 240"/>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224" name="Rectangle 241"/>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225" name="Rectangle 242"/>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226" name="Rectangle 243"/>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27" name="Rectangle 244"/>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228" name="Rectangle 245"/>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229" name="Rectangle 246"/>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FlatArea">
      <xdr:nvSpPr>
        <xdr:cNvPr id="230" name="Rectangle 247"/>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Storey">
      <xdr:nvSpPr>
        <xdr:cNvPr id="231" name="Rectangle 248"/>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Lease">
      <xdr:nvSpPr>
        <xdr:cNvPr id="232" name="Rectangle 249"/>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Price">
      <xdr:nvSpPr>
        <xdr:cNvPr id="233" name="Rectangle 250"/>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ResaleDate">
      <xdr:nvSpPr>
        <xdr:cNvPr id="234" name="Rectangle 251"/>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235" name="Rectangle 252"/>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36" name="Rectangle 253"/>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237" name="Rectangle 254"/>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238" name="Rectangle 255"/>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FlatArea">
      <xdr:nvSpPr>
        <xdr:cNvPr id="239" name="Rectangle 256"/>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Storey">
      <xdr:nvSpPr>
        <xdr:cNvPr id="240" name="Rectangle 257"/>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Lease">
      <xdr:nvSpPr>
        <xdr:cNvPr id="241" name="Rectangle 258"/>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ResalePrice">
      <xdr:nvSpPr>
        <xdr:cNvPr id="242" name="Rectangle 259"/>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Date">
      <xdr:nvSpPr>
        <xdr:cNvPr id="243" name="Rectangle 260"/>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3</xdr:col>
      <xdr:colOff>0</xdr:colOff>
      <xdr:row>13</xdr:row>
      <xdr:rowOff>0</xdr:rowOff>
    </xdr:to>
    <xdr:sp macro="[0]!Unit">
      <xdr:nvSpPr>
        <xdr:cNvPr id="244" name="Rectangle 261"/>
        <xdr:cNvSpPr>
          <a:spLocks/>
        </xdr:cNvSpPr>
      </xdr:nvSpPr>
      <xdr:spPr>
        <a:xfrm>
          <a:off x="142875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4</xdr:col>
      <xdr:colOff>0</xdr:colOff>
      <xdr:row>13</xdr:row>
      <xdr:rowOff>0</xdr:rowOff>
    </xdr:to>
    <xdr:sp macro="[0]!Block">
      <xdr:nvSpPr>
        <xdr:cNvPr id="245" name="Rectangle 262"/>
        <xdr:cNvSpPr>
          <a:spLocks/>
        </xdr:cNvSpPr>
      </xdr:nvSpPr>
      <xdr:spPr>
        <a:xfrm>
          <a:off x="1876425"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13</xdr:row>
      <xdr:rowOff>0</xdr:rowOff>
    </xdr:to>
    <xdr:sp macro="[0]!Street">
      <xdr:nvSpPr>
        <xdr:cNvPr id="246" name="Rectangle 263"/>
        <xdr:cNvSpPr>
          <a:spLocks/>
        </xdr:cNvSpPr>
      </xdr:nvSpPr>
      <xdr:spPr>
        <a:xfrm>
          <a:off x="2324100" y="3848100"/>
          <a:ext cx="1514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0</xdr:colOff>
      <xdr:row>13</xdr:row>
      <xdr:rowOff>0</xdr:rowOff>
    </xdr:to>
    <xdr:sp macro="[0]!FlatModel">
      <xdr:nvSpPr>
        <xdr:cNvPr id="247" name="Rectangle 264"/>
        <xdr:cNvSpPr>
          <a:spLocks/>
        </xdr:cNvSpPr>
      </xdr:nvSpPr>
      <xdr:spPr>
        <a:xfrm>
          <a:off x="5219700" y="3848100"/>
          <a:ext cx="447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13</xdr:row>
      <xdr:rowOff>0</xdr:rowOff>
    </xdr:to>
    <xdr:sp macro="[0]!FlatArea">
      <xdr:nvSpPr>
        <xdr:cNvPr id="248" name="Rectangle 265"/>
        <xdr:cNvSpPr>
          <a:spLocks/>
        </xdr:cNvSpPr>
      </xdr:nvSpPr>
      <xdr:spPr>
        <a:xfrm>
          <a:off x="3838575" y="3848100"/>
          <a:ext cx="1381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8</xdr:col>
      <xdr:colOff>0</xdr:colOff>
      <xdr:row>13</xdr:row>
      <xdr:rowOff>0</xdr:rowOff>
    </xdr:to>
    <xdr:sp macro="[0]!Storey">
      <xdr:nvSpPr>
        <xdr:cNvPr id="249" name="Rectangle 266"/>
        <xdr:cNvSpPr>
          <a:spLocks/>
        </xdr:cNvSpPr>
      </xdr:nvSpPr>
      <xdr:spPr>
        <a:xfrm>
          <a:off x="56673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9</xdr:col>
      <xdr:colOff>0</xdr:colOff>
      <xdr:row>13</xdr:row>
      <xdr:rowOff>0</xdr:rowOff>
    </xdr:to>
    <xdr:sp macro="[0]!Lease">
      <xdr:nvSpPr>
        <xdr:cNvPr id="250" name="Rectangle 267"/>
        <xdr:cNvSpPr>
          <a:spLocks/>
        </xdr:cNvSpPr>
      </xdr:nvSpPr>
      <xdr:spPr>
        <a:xfrm>
          <a:off x="6381750" y="3848100"/>
          <a:ext cx="781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10</xdr:col>
      <xdr:colOff>0</xdr:colOff>
      <xdr:row>13</xdr:row>
      <xdr:rowOff>0</xdr:rowOff>
    </xdr:to>
    <xdr:sp macro="[0]!ResalePrice">
      <xdr:nvSpPr>
        <xdr:cNvPr id="251" name="Rectangle 268"/>
        <xdr:cNvSpPr>
          <a:spLocks/>
        </xdr:cNvSpPr>
      </xdr:nvSpPr>
      <xdr:spPr>
        <a:xfrm>
          <a:off x="7162800" y="3848100"/>
          <a:ext cx="981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macro="[0]!ResaleDate">
      <xdr:nvSpPr>
        <xdr:cNvPr id="252" name="Rectangle 269"/>
        <xdr:cNvSpPr>
          <a:spLocks/>
        </xdr:cNvSpPr>
      </xdr:nvSpPr>
      <xdr:spPr>
        <a:xfrm>
          <a:off x="8143875" y="3848100"/>
          <a:ext cx="714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53" name="Rectangle 270"/>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54" name="Rectangle 271"/>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55" name="Rectangle 272"/>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56" name="Rectangle 273"/>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57" name="Rectangle 274"/>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58" name="Rectangle 275"/>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59" name="Rectangle 276"/>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60" name="Rectangle 277"/>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Unit">
      <xdr:nvSpPr>
        <xdr:cNvPr id="261" name="Rectangle 278"/>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2</xdr:col>
      <xdr:colOff>0</xdr:colOff>
      <xdr:row>13</xdr:row>
      <xdr:rowOff>0</xdr:rowOff>
    </xdr:to>
    <xdr:sp macro="[0]!Town">
      <xdr:nvSpPr>
        <xdr:cNvPr id="262" name="Rectangle 279"/>
        <xdr:cNvSpPr>
          <a:spLocks/>
        </xdr:cNvSpPr>
      </xdr:nvSpPr>
      <xdr:spPr>
        <a:xfrm>
          <a:off x="180975" y="3848100"/>
          <a:ext cx="1247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7038975"/>
    <xdr:graphicFrame>
      <xdr:nvGraphicFramePr>
        <xdr:cNvPr id="1" name="Shape 1025"/>
        <xdr:cNvGraphicFramePr/>
      </xdr:nvGraphicFramePr>
      <xdr:xfrm>
        <a:off x="0" y="0"/>
        <a:ext cx="12001500" cy="7038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7038975"/>
    <xdr:graphicFrame>
      <xdr:nvGraphicFramePr>
        <xdr:cNvPr id="1" name="Shape 1025"/>
        <xdr:cNvGraphicFramePr/>
      </xdr:nvGraphicFramePr>
      <xdr:xfrm>
        <a:off x="0" y="0"/>
        <a:ext cx="12001500" cy="70389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7038975"/>
    <xdr:graphicFrame>
      <xdr:nvGraphicFramePr>
        <xdr:cNvPr id="1" name="Shape 1025"/>
        <xdr:cNvGraphicFramePr/>
      </xdr:nvGraphicFramePr>
      <xdr:xfrm>
        <a:off x="0" y="0"/>
        <a:ext cx="12001500" cy="70389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DB%20Resale%20Flat%20Prices%202008-2013%20(MERG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PART 1"/>
      <sheetName val="PART 2"/>
      <sheetName val="PART 3"/>
    </sheetNames>
    <definedNames>
      <definedName name="FlatArea"/>
      <definedName name="FlatModel"/>
      <definedName name="FloorArea"/>
      <definedName name="Lease"/>
      <definedName name="LeaseCommenceDate"/>
      <definedName name="ResaleDate"/>
      <definedName name="ResalePrice"/>
      <definedName name="Storey"/>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www.teoalida.com/" TargetMode="External" /><Relationship Id="rId3" Type="http://schemas.openxmlformats.org/officeDocument/2006/relationships/hyperlink" Target="http://services2.hdb.gov.sg/webapp/BB33RTIS/BB33PReslTrans.js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www.teoalida.com/" TargetMode="External" /><Relationship Id="rId3" Type="http://schemas.openxmlformats.org/officeDocument/2006/relationships/hyperlink" Target="http://services2.hdb.gov.sg/webapp/BB33RTIS/BB33PReslTrans.js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www.teoalida.com/" TargetMode="External" /><Relationship Id="rId3" Type="http://schemas.openxmlformats.org/officeDocument/2006/relationships/hyperlink" Target="http://services2.hdb.gov.sg/webapp/BB33RTIS/BB33PReslTrans.jsp"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3"/>
  <dimension ref="A1:K360"/>
  <sheetViews>
    <sheetView tabSelected="1" workbookViewId="0" topLeftCell="A1">
      <pane ySplit="3" topLeftCell="BM4" activePane="bottomLeft" state="frozen"/>
      <selection pane="topLeft" activeCell="A1" sqref="A1"/>
      <selection pane="bottomLeft" activeCell="A4" sqref="A4"/>
    </sheetView>
  </sheetViews>
  <sheetFormatPr defaultColWidth="2.7109375" defaultRowHeight="12.75"/>
  <cols>
    <col min="1" max="1" width="2.7109375" style="3" customWidth="1"/>
    <col min="2" max="2" width="18.7109375" style="3" customWidth="1"/>
    <col min="3" max="4" width="6.7109375" style="3" customWidth="1"/>
    <col min="5" max="5" width="22.7109375" style="3" customWidth="1"/>
    <col min="6" max="6" width="20.7109375" style="3" customWidth="1"/>
    <col min="7" max="7" width="6.7109375" style="3" customWidth="1"/>
    <col min="8" max="8" width="10.7109375" style="3" customWidth="1"/>
    <col min="9" max="9" width="11.7109375" style="3" customWidth="1"/>
    <col min="10" max="10" width="14.7109375" style="3" customWidth="1"/>
    <col min="11" max="11" width="10.7109375" style="3" customWidth="1"/>
    <col min="12" max="16384" width="2.7109375" style="3" customWidth="1"/>
  </cols>
  <sheetData>
    <row r="1" spans="1:9" s="1" customFormat="1" ht="13.5" thickBot="1">
      <c r="A1"/>
      <c r="I1" s="2"/>
    </row>
    <row r="2" spans="2:11" ht="39.75" thickBot="1" thickTop="1">
      <c r="B2" s="31" t="s">
        <v>75</v>
      </c>
      <c r="C2" s="32" t="s">
        <v>26</v>
      </c>
      <c r="D2" s="8" t="s">
        <v>31</v>
      </c>
      <c r="E2" s="22" t="s">
        <v>32</v>
      </c>
      <c r="F2" s="9" t="s">
        <v>30</v>
      </c>
      <c r="G2" s="10" t="s">
        <v>29</v>
      </c>
      <c r="H2" s="26" t="s">
        <v>33</v>
      </c>
      <c r="I2" s="27" t="s">
        <v>38</v>
      </c>
      <c r="J2" s="24" t="s">
        <v>39</v>
      </c>
      <c r="K2" s="11" t="s">
        <v>40</v>
      </c>
    </row>
    <row r="3" s="1" customFormat="1" ht="13.5" thickTop="1">
      <c r="I3" s="2"/>
    </row>
    <row r="4" spans="2:11" s="1" customFormat="1" ht="50.25">
      <c r="B4" s="61" t="s">
        <v>27</v>
      </c>
      <c r="C4" s="61"/>
      <c r="D4" s="61"/>
      <c r="E4" s="61"/>
      <c r="F4" s="61"/>
      <c r="G4" s="62"/>
      <c r="H4" s="61"/>
      <c r="I4" s="61"/>
      <c r="J4" s="61"/>
      <c r="K4" s="61"/>
    </row>
    <row r="5" spans="2:11" s="1" customFormat="1" ht="18">
      <c r="B5" s="113" t="s">
        <v>96</v>
      </c>
      <c r="C5" s="113"/>
      <c r="D5" s="113"/>
      <c r="E5" s="113"/>
      <c r="F5" s="113"/>
      <c r="G5" s="114"/>
      <c r="H5" s="113"/>
      <c r="I5" s="113"/>
      <c r="J5" s="113"/>
      <c r="K5" s="113"/>
    </row>
    <row r="6" spans="2:11" s="1" customFormat="1" ht="26.25">
      <c r="B6" s="63" t="s">
        <v>97</v>
      </c>
      <c r="C6" s="63"/>
      <c r="D6" s="63"/>
      <c r="E6" s="63"/>
      <c r="F6" s="63"/>
      <c r="G6" s="64"/>
      <c r="H6" s="63"/>
      <c r="I6" s="63"/>
      <c r="J6" s="63"/>
      <c r="K6" s="63"/>
    </row>
    <row r="7" s="1" customFormat="1" ht="12.75">
      <c r="G7" s="2"/>
    </row>
    <row r="8" spans="2:11" s="1" customFormat="1" ht="38.25">
      <c r="B8" s="12" t="s">
        <v>86</v>
      </c>
      <c r="C8" s="12"/>
      <c r="D8" s="12"/>
      <c r="E8" s="12"/>
      <c r="F8" s="12"/>
      <c r="G8" s="13"/>
      <c r="H8" s="12"/>
      <c r="I8" s="12"/>
      <c r="J8" s="12"/>
      <c r="K8" s="12"/>
    </row>
    <row r="9" s="1" customFormat="1" ht="12.75">
      <c r="G9" s="2"/>
    </row>
    <row r="10" spans="2:11" s="1" customFormat="1" ht="26.25">
      <c r="B10" s="63" t="s">
        <v>100</v>
      </c>
      <c r="C10" s="63"/>
      <c r="D10" s="63"/>
      <c r="E10" s="63"/>
      <c r="F10" s="63"/>
      <c r="G10" s="64"/>
      <c r="H10" s="63"/>
      <c r="I10" s="63"/>
      <c r="J10" s="63"/>
      <c r="K10" s="63"/>
    </row>
    <row r="11" spans="2:11" s="1" customFormat="1" ht="25.5">
      <c r="B11" s="12" t="s">
        <v>99</v>
      </c>
      <c r="C11" s="12"/>
      <c r="D11" s="12"/>
      <c r="E11" s="12"/>
      <c r="F11" s="12"/>
      <c r="G11" s="13"/>
      <c r="H11" s="12"/>
      <c r="I11" s="12"/>
      <c r="J11" s="12"/>
      <c r="K11" s="12"/>
    </row>
    <row r="12" spans="2:11" s="1" customFormat="1" ht="12.75">
      <c r="B12" s="12" t="s">
        <v>98</v>
      </c>
      <c r="C12" s="12"/>
      <c r="D12" s="12"/>
      <c r="E12" s="12"/>
      <c r="F12" s="12"/>
      <c r="G12" s="13"/>
      <c r="H12" s="12"/>
      <c r="I12" s="12"/>
      <c r="J12" s="12"/>
      <c r="K12" s="12"/>
    </row>
    <row r="13" s="1" customFormat="1" ht="13.5" thickBot="1">
      <c r="I13" s="2"/>
    </row>
    <row r="14" spans="2:11" ht="13.5" thickTop="1">
      <c r="B14" s="143" t="s">
        <v>47</v>
      </c>
      <c r="C14" s="144">
        <v>3</v>
      </c>
      <c r="D14" s="65">
        <v>4</v>
      </c>
      <c r="E14" s="66" t="s">
        <v>92</v>
      </c>
      <c r="F14" s="67" t="s">
        <v>37</v>
      </c>
      <c r="G14" s="68">
        <v>63</v>
      </c>
      <c r="H14" s="69" t="s">
        <v>35</v>
      </c>
      <c r="I14" s="70">
        <v>1974</v>
      </c>
      <c r="J14" s="71">
        <v>445000</v>
      </c>
      <c r="K14" s="72">
        <v>41395</v>
      </c>
    </row>
    <row r="15" spans="2:11" ht="12.75">
      <c r="B15" s="121" t="s">
        <v>47</v>
      </c>
      <c r="C15" s="122">
        <v>3</v>
      </c>
      <c r="D15" s="4">
        <v>8</v>
      </c>
      <c r="E15" s="23" t="s">
        <v>93</v>
      </c>
      <c r="F15" s="21" t="s">
        <v>37</v>
      </c>
      <c r="G15" s="16">
        <v>65</v>
      </c>
      <c r="H15" s="5" t="s">
        <v>35</v>
      </c>
      <c r="I15" s="6">
        <v>1976</v>
      </c>
      <c r="J15" s="25">
        <v>411000</v>
      </c>
      <c r="K15" s="28">
        <v>41334</v>
      </c>
    </row>
    <row r="16" spans="2:11" ht="12.75">
      <c r="B16" s="121" t="s">
        <v>47</v>
      </c>
      <c r="C16" s="122">
        <v>3</v>
      </c>
      <c r="D16" s="4">
        <v>4</v>
      </c>
      <c r="E16" s="23" t="s">
        <v>92</v>
      </c>
      <c r="F16" s="21" t="s">
        <v>37</v>
      </c>
      <c r="G16" s="16">
        <v>73</v>
      </c>
      <c r="H16" s="5" t="s">
        <v>36</v>
      </c>
      <c r="I16" s="6">
        <v>1974</v>
      </c>
      <c r="J16" s="25">
        <v>455000</v>
      </c>
      <c r="K16" s="28">
        <v>41334</v>
      </c>
    </row>
    <row r="17" spans="2:11" ht="12.75">
      <c r="B17" s="121" t="s">
        <v>47</v>
      </c>
      <c r="C17" s="122">
        <v>3</v>
      </c>
      <c r="D17" s="4">
        <v>4</v>
      </c>
      <c r="E17" s="23" t="s">
        <v>92</v>
      </c>
      <c r="F17" s="21" t="s">
        <v>37</v>
      </c>
      <c r="G17" s="16">
        <v>63</v>
      </c>
      <c r="H17" s="5" t="s">
        <v>35</v>
      </c>
      <c r="I17" s="6">
        <v>1974</v>
      </c>
      <c r="J17" s="25">
        <v>420000</v>
      </c>
      <c r="K17" s="28">
        <v>41275</v>
      </c>
    </row>
    <row r="18" spans="2:11" ht="12.75">
      <c r="B18" s="121" t="s">
        <v>47</v>
      </c>
      <c r="C18" s="122">
        <v>3</v>
      </c>
      <c r="D18" s="4">
        <v>8</v>
      </c>
      <c r="E18" s="23" t="s">
        <v>93</v>
      </c>
      <c r="F18" s="21" t="s">
        <v>37</v>
      </c>
      <c r="G18" s="16">
        <v>65</v>
      </c>
      <c r="H18" s="5" t="s">
        <v>36</v>
      </c>
      <c r="I18" s="6">
        <v>1976</v>
      </c>
      <c r="J18" s="25">
        <v>448000</v>
      </c>
      <c r="K18" s="28">
        <v>41244</v>
      </c>
    </row>
    <row r="19" spans="2:11" ht="12.75">
      <c r="B19" s="121" t="s">
        <v>47</v>
      </c>
      <c r="C19" s="122">
        <v>3</v>
      </c>
      <c r="D19" s="4">
        <v>8</v>
      </c>
      <c r="E19" s="23" t="s">
        <v>93</v>
      </c>
      <c r="F19" s="21" t="s">
        <v>37</v>
      </c>
      <c r="G19" s="16">
        <v>65</v>
      </c>
      <c r="H19" s="5" t="s">
        <v>34</v>
      </c>
      <c r="I19" s="6">
        <v>1976</v>
      </c>
      <c r="J19" s="25">
        <v>404000</v>
      </c>
      <c r="K19" s="28">
        <v>41244</v>
      </c>
    </row>
    <row r="20" spans="2:11" ht="12.75">
      <c r="B20" s="121" t="s">
        <v>47</v>
      </c>
      <c r="C20" s="122">
        <v>3</v>
      </c>
      <c r="D20" s="4">
        <v>4</v>
      </c>
      <c r="E20" s="23" t="s">
        <v>92</v>
      </c>
      <c r="F20" s="21" t="s">
        <v>37</v>
      </c>
      <c r="G20" s="16">
        <v>63</v>
      </c>
      <c r="H20" s="5" t="s">
        <v>36</v>
      </c>
      <c r="I20" s="6">
        <v>1974</v>
      </c>
      <c r="J20" s="25">
        <v>400000</v>
      </c>
      <c r="K20" s="28">
        <v>41244</v>
      </c>
    </row>
    <row r="21" spans="2:11" ht="12.75">
      <c r="B21" s="121" t="s">
        <v>47</v>
      </c>
      <c r="C21" s="122">
        <v>3</v>
      </c>
      <c r="D21" s="4">
        <v>4</v>
      </c>
      <c r="E21" s="23" t="s">
        <v>92</v>
      </c>
      <c r="F21" s="21" t="s">
        <v>37</v>
      </c>
      <c r="G21" s="16">
        <v>74</v>
      </c>
      <c r="H21" s="5" t="s">
        <v>35</v>
      </c>
      <c r="I21" s="6">
        <v>1974</v>
      </c>
      <c r="J21" s="25">
        <v>475000</v>
      </c>
      <c r="K21" s="28">
        <v>41214</v>
      </c>
    </row>
    <row r="22" spans="2:11" ht="12.75">
      <c r="B22" s="121" t="s">
        <v>47</v>
      </c>
      <c r="C22" s="122">
        <v>3</v>
      </c>
      <c r="D22" s="4">
        <v>4</v>
      </c>
      <c r="E22" s="23" t="s">
        <v>92</v>
      </c>
      <c r="F22" s="21" t="s">
        <v>37</v>
      </c>
      <c r="G22" s="16">
        <v>74</v>
      </c>
      <c r="H22" s="5" t="s">
        <v>35</v>
      </c>
      <c r="I22" s="6">
        <v>1974</v>
      </c>
      <c r="J22" s="25">
        <v>433000</v>
      </c>
      <c r="K22" s="28">
        <v>41122</v>
      </c>
    </row>
    <row r="23" spans="2:11" ht="12.75">
      <c r="B23" s="121" t="s">
        <v>47</v>
      </c>
      <c r="C23" s="122">
        <v>3</v>
      </c>
      <c r="D23" s="4">
        <v>8</v>
      </c>
      <c r="E23" s="23" t="s">
        <v>93</v>
      </c>
      <c r="F23" s="21" t="s">
        <v>37</v>
      </c>
      <c r="G23" s="16">
        <v>65</v>
      </c>
      <c r="H23" s="5" t="s">
        <v>34</v>
      </c>
      <c r="I23" s="6">
        <v>1976</v>
      </c>
      <c r="J23" s="25">
        <v>427000</v>
      </c>
      <c r="K23" s="28">
        <v>40909</v>
      </c>
    </row>
    <row r="24" spans="2:11" ht="12.75">
      <c r="B24" s="121" t="s">
        <v>47</v>
      </c>
      <c r="C24" s="122">
        <v>3</v>
      </c>
      <c r="D24" s="4">
        <v>8</v>
      </c>
      <c r="E24" s="23" t="s">
        <v>93</v>
      </c>
      <c r="F24" s="21" t="s">
        <v>37</v>
      </c>
      <c r="G24" s="16">
        <v>65</v>
      </c>
      <c r="H24" s="5" t="s">
        <v>36</v>
      </c>
      <c r="I24" s="6">
        <v>1976</v>
      </c>
      <c r="J24" s="25">
        <v>385000</v>
      </c>
      <c r="K24" s="28">
        <v>40848</v>
      </c>
    </row>
    <row r="25" spans="2:11" ht="12.75">
      <c r="B25" s="121" t="s">
        <v>47</v>
      </c>
      <c r="C25" s="122">
        <v>3</v>
      </c>
      <c r="D25" s="4">
        <v>8</v>
      </c>
      <c r="E25" s="23" t="s">
        <v>93</v>
      </c>
      <c r="F25" s="21" t="s">
        <v>37</v>
      </c>
      <c r="G25" s="16">
        <v>65</v>
      </c>
      <c r="H25" s="5" t="s">
        <v>36</v>
      </c>
      <c r="I25" s="6">
        <v>1976</v>
      </c>
      <c r="J25" s="25">
        <v>418000</v>
      </c>
      <c r="K25" s="28">
        <v>40817</v>
      </c>
    </row>
    <row r="26" spans="2:11" ht="12.75">
      <c r="B26" s="121" t="s">
        <v>47</v>
      </c>
      <c r="C26" s="122">
        <v>3</v>
      </c>
      <c r="D26" s="4">
        <v>8</v>
      </c>
      <c r="E26" s="23" t="s">
        <v>93</v>
      </c>
      <c r="F26" s="21" t="s">
        <v>37</v>
      </c>
      <c r="G26" s="16">
        <v>65</v>
      </c>
      <c r="H26" s="5" t="s">
        <v>36</v>
      </c>
      <c r="I26" s="6">
        <v>1976</v>
      </c>
      <c r="J26" s="25">
        <v>410000</v>
      </c>
      <c r="K26" s="28">
        <v>40817</v>
      </c>
    </row>
    <row r="27" spans="2:11" ht="12.75">
      <c r="B27" s="121" t="s">
        <v>47</v>
      </c>
      <c r="C27" s="122">
        <v>3</v>
      </c>
      <c r="D27" s="4">
        <v>4</v>
      </c>
      <c r="E27" s="23" t="s">
        <v>92</v>
      </c>
      <c r="F27" s="21" t="s">
        <v>37</v>
      </c>
      <c r="G27" s="16">
        <v>73</v>
      </c>
      <c r="H27" s="5" t="s">
        <v>34</v>
      </c>
      <c r="I27" s="6">
        <v>1974</v>
      </c>
      <c r="J27" s="25">
        <v>455000</v>
      </c>
      <c r="K27" s="28">
        <v>40695</v>
      </c>
    </row>
    <row r="28" spans="2:11" ht="12.75">
      <c r="B28" s="121" t="s">
        <v>47</v>
      </c>
      <c r="C28" s="122">
        <v>3</v>
      </c>
      <c r="D28" s="4">
        <v>8</v>
      </c>
      <c r="E28" s="23" t="s">
        <v>93</v>
      </c>
      <c r="F28" s="21" t="s">
        <v>37</v>
      </c>
      <c r="G28" s="16">
        <v>65</v>
      </c>
      <c r="H28" s="5" t="s">
        <v>35</v>
      </c>
      <c r="I28" s="6">
        <v>1976</v>
      </c>
      <c r="J28" s="25">
        <v>385000</v>
      </c>
      <c r="K28" s="28">
        <v>40634</v>
      </c>
    </row>
    <row r="29" spans="2:11" ht="12.75">
      <c r="B29" s="121" t="s">
        <v>47</v>
      </c>
      <c r="C29" s="122">
        <v>3</v>
      </c>
      <c r="D29" s="4">
        <v>8</v>
      </c>
      <c r="E29" s="23" t="s">
        <v>93</v>
      </c>
      <c r="F29" s="21" t="s">
        <v>37</v>
      </c>
      <c r="G29" s="16">
        <v>65</v>
      </c>
      <c r="H29" s="5" t="s">
        <v>36</v>
      </c>
      <c r="I29" s="6">
        <v>1976</v>
      </c>
      <c r="J29" s="25">
        <v>378000</v>
      </c>
      <c r="K29" s="28">
        <v>40603</v>
      </c>
    </row>
    <row r="30" spans="2:11" ht="12.75">
      <c r="B30" s="121" t="s">
        <v>47</v>
      </c>
      <c r="C30" s="122">
        <v>3</v>
      </c>
      <c r="D30" s="4">
        <v>4</v>
      </c>
      <c r="E30" s="23" t="s">
        <v>92</v>
      </c>
      <c r="F30" s="21" t="s">
        <v>37</v>
      </c>
      <c r="G30" s="16">
        <v>73</v>
      </c>
      <c r="H30" s="5" t="s">
        <v>34</v>
      </c>
      <c r="I30" s="6">
        <v>1974</v>
      </c>
      <c r="J30" s="25">
        <v>415000</v>
      </c>
      <c r="K30" s="28">
        <v>40603</v>
      </c>
    </row>
    <row r="31" spans="2:11" ht="12.75">
      <c r="B31" s="121" t="s">
        <v>47</v>
      </c>
      <c r="C31" s="122">
        <v>3</v>
      </c>
      <c r="D31" s="4">
        <v>4</v>
      </c>
      <c r="E31" s="23" t="s">
        <v>92</v>
      </c>
      <c r="F31" s="21" t="s">
        <v>37</v>
      </c>
      <c r="G31" s="16">
        <v>73</v>
      </c>
      <c r="H31" s="5" t="s">
        <v>35</v>
      </c>
      <c r="I31" s="6">
        <v>1974</v>
      </c>
      <c r="J31" s="25">
        <v>410000</v>
      </c>
      <c r="K31" s="28">
        <v>40603</v>
      </c>
    </row>
    <row r="32" spans="2:11" ht="12.75">
      <c r="B32" s="121" t="s">
        <v>47</v>
      </c>
      <c r="C32" s="122">
        <v>3</v>
      </c>
      <c r="D32" s="4">
        <v>8</v>
      </c>
      <c r="E32" s="23" t="s">
        <v>93</v>
      </c>
      <c r="F32" s="21" t="s">
        <v>37</v>
      </c>
      <c r="G32" s="16">
        <v>65</v>
      </c>
      <c r="H32" s="5" t="s">
        <v>36</v>
      </c>
      <c r="I32" s="6">
        <v>1976</v>
      </c>
      <c r="J32" s="25">
        <v>390000</v>
      </c>
      <c r="K32" s="28">
        <v>40575</v>
      </c>
    </row>
    <row r="33" spans="2:11" ht="12.75">
      <c r="B33" s="121" t="s">
        <v>47</v>
      </c>
      <c r="C33" s="122">
        <v>3</v>
      </c>
      <c r="D33" s="4">
        <v>8</v>
      </c>
      <c r="E33" s="23" t="s">
        <v>93</v>
      </c>
      <c r="F33" s="21" t="s">
        <v>37</v>
      </c>
      <c r="G33" s="16">
        <v>76</v>
      </c>
      <c r="H33" s="5" t="s">
        <v>34</v>
      </c>
      <c r="I33" s="6">
        <v>1976</v>
      </c>
      <c r="J33" s="25">
        <v>440000</v>
      </c>
      <c r="K33" s="28">
        <v>40452</v>
      </c>
    </row>
    <row r="34" spans="2:11" ht="12.75">
      <c r="B34" s="121" t="s">
        <v>47</v>
      </c>
      <c r="C34" s="122">
        <v>3</v>
      </c>
      <c r="D34" s="4">
        <v>4</v>
      </c>
      <c r="E34" s="23" t="s">
        <v>92</v>
      </c>
      <c r="F34" s="21" t="s">
        <v>37</v>
      </c>
      <c r="G34" s="16">
        <v>74</v>
      </c>
      <c r="H34" s="5" t="s">
        <v>36</v>
      </c>
      <c r="I34" s="6">
        <v>1974</v>
      </c>
      <c r="J34" s="25">
        <v>390000</v>
      </c>
      <c r="K34" s="28">
        <v>40452</v>
      </c>
    </row>
    <row r="35" spans="2:11" ht="12.75">
      <c r="B35" s="121" t="s">
        <v>47</v>
      </c>
      <c r="C35" s="122">
        <v>3</v>
      </c>
      <c r="D35" s="4">
        <v>18</v>
      </c>
      <c r="E35" s="23" t="s">
        <v>94</v>
      </c>
      <c r="F35" s="21" t="s">
        <v>77</v>
      </c>
      <c r="G35" s="16">
        <v>64</v>
      </c>
      <c r="H35" s="5" t="s">
        <v>34</v>
      </c>
      <c r="I35" s="6">
        <v>1989</v>
      </c>
      <c r="J35" s="25">
        <v>325000</v>
      </c>
      <c r="K35" s="28">
        <v>40422</v>
      </c>
    </row>
    <row r="36" spans="2:11" ht="12.75">
      <c r="B36" s="121" t="s">
        <v>47</v>
      </c>
      <c r="C36" s="122">
        <v>3</v>
      </c>
      <c r="D36" s="4">
        <v>2</v>
      </c>
      <c r="E36" s="23" t="s">
        <v>92</v>
      </c>
      <c r="F36" s="21" t="s">
        <v>37</v>
      </c>
      <c r="G36" s="16">
        <v>74</v>
      </c>
      <c r="H36" s="5" t="s">
        <v>35</v>
      </c>
      <c r="I36" s="6">
        <v>1974</v>
      </c>
      <c r="J36" s="25">
        <v>415000</v>
      </c>
      <c r="K36" s="28">
        <v>40360</v>
      </c>
    </row>
    <row r="37" spans="2:11" ht="12.75">
      <c r="B37" s="121" t="s">
        <v>47</v>
      </c>
      <c r="C37" s="122">
        <v>3</v>
      </c>
      <c r="D37" s="4">
        <v>3</v>
      </c>
      <c r="E37" s="23" t="s">
        <v>92</v>
      </c>
      <c r="F37" s="21" t="s">
        <v>37</v>
      </c>
      <c r="G37" s="16">
        <v>76</v>
      </c>
      <c r="H37" s="5" t="s">
        <v>35</v>
      </c>
      <c r="I37" s="6">
        <v>1974</v>
      </c>
      <c r="J37" s="25">
        <v>480888</v>
      </c>
      <c r="K37" s="28">
        <v>40360</v>
      </c>
    </row>
    <row r="38" spans="2:11" ht="12.75">
      <c r="B38" s="121" t="s">
        <v>47</v>
      </c>
      <c r="C38" s="122">
        <v>3</v>
      </c>
      <c r="D38" s="4">
        <v>8</v>
      </c>
      <c r="E38" s="23" t="s">
        <v>93</v>
      </c>
      <c r="F38" s="21" t="s">
        <v>37</v>
      </c>
      <c r="G38" s="16">
        <v>65</v>
      </c>
      <c r="H38" s="5" t="s">
        <v>34</v>
      </c>
      <c r="I38" s="6">
        <v>1976</v>
      </c>
      <c r="J38" s="25">
        <v>300000</v>
      </c>
      <c r="K38" s="28">
        <v>40330</v>
      </c>
    </row>
    <row r="39" spans="2:11" ht="12.75">
      <c r="B39" s="121" t="s">
        <v>47</v>
      </c>
      <c r="C39" s="122">
        <v>3</v>
      </c>
      <c r="D39" s="4">
        <v>4</v>
      </c>
      <c r="E39" s="23" t="s">
        <v>92</v>
      </c>
      <c r="F39" s="21" t="s">
        <v>37</v>
      </c>
      <c r="G39" s="16">
        <v>73</v>
      </c>
      <c r="H39" s="5" t="s">
        <v>34</v>
      </c>
      <c r="I39" s="6">
        <v>1974</v>
      </c>
      <c r="J39" s="25">
        <v>360000</v>
      </c>
      <c r="K39" s="28">
        <v>40330</v>
      </c>
    </row>
    <row r="40" spans="2:11" ht="12.75">
      <c r="B40" s="121" t="s">
        <v>47</v>
      </c>
      <c r="C40" s="122">
        <v>3</v>
      </c>
      <c r="D40" s="4">
        <v>18</v>
      </c>
      <c r="E40" s="23" t="s">
        <v>94</v>
      </c>
      <c r="F40" s="21" t="s">
        <v>77</v>
      </c>
      <c r="G40" s="16">
        <v>64</v>
      </c>
      <c r="H40" s="5" t="s">
        <v>34</v>
      </c>
      <c r="I40" s="6">
        <v>1989</v>
      </c>
      <c r="J40" s="25">
        <v>320000</v>
      </c>
      <c r="K40" s="28">
        <v>40330</v>
      </c>
    </row>
    <row r="41" spans="2:11" ht="12.75">
      <c r="B41" s="121" t="s">
        <v>47</v>
      </c>
      <c r="C41" s="122">
        <v>3</v>
      </c>
      <c r="D41" s="4">
        <v>4</v>
      </c>
      <c r="E41" s="23" t="s">
        <v>92</v>
      </c>
      <c r="F41" s="21" t="s">
        <v>37</v>
      </c>
      <c r="G41" s="16">
        <v>74</v>
      </c>
      <c r="H41" s="5" t="s">
        <v>34</v>
      </c>
      <c r="I41" s="6">
        <v>1974</v>
      </c>
      <c r="J41" s="25">
        <v>320000</v>
      </c>
      <c r="K41" s="28">
        <v>40299</v>
      </c>
    </row>
    <row r="42" spans="2:11" ht="12.75">
      <c r="B42" s="121" t="s">
        <v>47</v>
      </c>
      <c r="C42" s="122">
        <v>3</v>
      </c>
      <c r="D42" s="4">
        <v>2</v>
      </c>
      <c r="E42" s="23" t="s">
        <v>92</v>
      </c>
      <c r="F42" s="21" t="s">
        <v>37</v>
      </c>
      <c r="G42" s="16">
        <v>74</v>
      </c>
      <c r="H42" s="5" t="s">
        <v>35</v>
      </c>
      <c r="I42" s="6">
        <v>1974</v>
      </c>
      <c r="J42" s="25">
        <v>398000</v>
      </c>
      <c r="K42" s="28">
        <v>40269</v>
      </c>
    </row>
    <row r="43" spans="2:11" ht="12.75">
      <c r="B43" s="121" t="s">
        <v>47</v>
      </c>
      <c r="C43" s="122">
        <v>3</v>
      </c>
      <c r="D43" s="4">
        <v>8</v>
      </c>
      <c r="E43" s="23" t="s">
        <v>93</v>
      </c>
      <c r="F43" s="21" t="s">
        <v>37</v>
      </c>
      <c r="G43" s="16">
        <v>65</v>
      </c>
      <c r="H43" s="5" t="s">
        <v>35</v>
      </c>
      <c r="I43" s="6">
        <v>1976</v>
      </c>
      <c r="J43" s="25">
        <v>348000</v>
      </c>
      <c r="K43" s="28">
        <v>40238</v>
      </c>
    </row>
    <row r="44" spans="2:11" ht="12.75">
      <c r="B44" s="121" t="s">
        <v>47</v>
      </c>
      <c r="C44" s="122">
        <v>3</v>
      </c>
      <c r="D44" s="4">
        <v>8</v>
      </c>
      <c r="E44" s="23" t="s">
        <v>93</v>
      </c>
      <c r="F44" s="21" t="s">
        <v>37</v>
      </c>
      <c r="G44" s="16">
        <v>65</v>
      </c>
      <c r="H44" s="5" t="s">
        <v>34</v>
      </c>
      <c r="I44" s="6">
        <v>1976</v>
      </c>
      <c r="J44" s="25">
        <v>330000</v>
      </c>
      <c r="K44" s="28">
        <v>40238</v>
      </c>
    </row>
    <row r="45" spans="2:11" ht="12.75">
      <c r="B45" s="121" t="s">
        <v>47</v>
      </c>
      <c r="C45" s="122">
        <v>3</v>
      </c>
      <c r="D45" s="4">
        <v>4</v>
      </c>
      <c r="E45" s="23" t="s">
        <v>92</v>
      </c>
      <c r="F45" s="21" t="s">
        <v>37</v>
      </c>
      <c r="G45" s="16">
        <v>73</v>
      </c>
      <c r="H45" s="5" t="s">
        <v>35</v>
      </c>
      <c r="I45" s="6">
        <v>1974</v>
      </c>
      <c r="J45" s="25">
        <v>390000</v>
      </c>
      <c r="K45" s="28">
        <v>40238</v>
      </c>
    </row>
    <row r="46" spans="2:11" ht="12.75">
      <c r="B46" s="121" t="s">
        <v>47</v>
      </c>
      <c r="C46" s="122">
        <v>3</v>
      </c>
      <c r="D46" s="4">
        <v>4</v>
      </c>
      <c r="E46" s="23" t="s">
        <v>92</v>
      </c>
      <c r="F46" s="21" t="s">
        <v>37</v>
      </c>
      <c r="G46" s="16">
        <v>63</v>
      </c>
      <c r="H46" s="5" t="s">
        <v>36</v>
      </c>
      <c r="I46" s="6">
        <v>1974</v>
      </c>
      <c r="J46" s="25">
        <v>363000</v>
      </c>
      <c r="K46" s="28">
        <v>40238</v>
      </c>
    </row>
    <row r="47" spans="2:11" ht="12.75">
      <c r="B47" s="121" t="s">
        <v>47</v>
      </c>
      <c r="C47" s="122">
        <v>3</v>
      </c>
      <c r="D47" s="4">
        <v>4</v>
      </c>
      <c r="E47" s="23" t="s">
        <v>92</v>
      </c>
      <c r="F47" s="21" t="s">
        <v>37</v>
      </c>
      <c r="G47" s="16">
        <v>73</v>
      </c>
      <c r="H47" s="5" t="s">
        <v>34</v>
      </c>
      <c r="I47" s="6">
        <v>1974</v>
      </c>
      <c r="J47" s="25">
        <v>378000</v>
      </c>
      <c r="K47" s="28">
        <v>40238</v>
      </c>
    </row>
    <row r="48" spans="2:11" ht="12.75">
      <c r="B48" s="121" t="s">
        <v>47</v>
      </c>
      <c r="C48" s="122">
        <v>3</v>
      </c>
      <c r="D48" s="4">
        <v>18</v>
      </c>
      <c r="E48" s="23" t="s">
        <v>94</v>
      </c>
      <c r="F48" s="21" t="s">
        <v>77</v>
      </c>
      <c r="G48" s="16">
        <v>64</v>
      </c>
      <c r="H48" s="5" t="s">
        <v>34</v>
      </c>
      <c r="I48" s="6">
        <v>1989</v>
      </c>
      <c r="J48" s="25">
        <v>293000</v>
      </c>
      <c r="K48" s="28">
        <v>40238</v>
      </c>
    </row>
    <row r="49" spans="2:11" ht="12.75">
      <c r="B49" s="121" t="s">
        <v>47</v>
      </c>
      <c r="C49" s="122">
        <v>3</v>
      </c>
      <c r="D49" s="4">
        <v>8</v>
      </c>
      <c r="E49" s="23" t="s">
        <v>93</v>
      </c>
      <c r="F49" s="21" t="s">
        <v>37</v>
      </c>
      <c r="G49" s="16">
        <v>65</v>
      </c>
      <c r="H49" s="5" t="s">
        <v>34</v>
      </c>
      <c r="I49" s="6">
        <v>1976</v>
      </c>
      <c r="J49" s="25">
        <v>280000</v>
      </c>
      <c r="K49" s="28">
        <v>40210</v>
      </c>
    </row>
    <row r="50" spans="2:11" ht="12.75">
      <c r="B50" s="121" t="s">
        <v>47</v>
      </c>
      <c r="C50" s="122">
        <v>3</v>
      </c>
      <c r="D50" s="4">
        <v>8</v>
      </c>
      <c r="E50" s="23" t="s">
        <v>93</v>
      </c>
      <c r="F50" s="21" t="s">
        <v>37</v>
      </c>
      <c r="G50" s="16">
        <v>65</v>
      </c>
      <c r="H50" s="5" t="s">
        <v>35</v>
      </c>
      <c r="I50" s="6">
        <v>1976</v>
      </c>
      <c r="J50" s="25">
        <v>343000</v>
      </c>
      <c r="K50" s="28">
        <v>40179</v>
      </c>
    </row>
    <row r="51" spans="2:11" ht="12.75">
      <c r="B51" s="121" t="s">
        <v>47</v>
      </c>
      <c r="C51" s="122">
        <v>3</v>
      </c>
      <c r="D51" s="4">
        <v>4</v>
      </c>
      <c r="E51" s="23" t="s">
        <v>92</v>
      </c>
      <c r="F51" s="21" t="s">
        <v>37</v>
      </c>
      <c r="G51" s="16">
        <v>73</v>
      </c>
      <c r="H51" s="5" t="s">
        <v>35</v>
      </c>
      <c r="I51" s="6">
        <v>1974</v>
      </c>
      <c r="J51" s="25">
        <v>380000</v>
      </c>
      <c r="K51" s="28">
        <v>40179</v>
      </c>
    </row>
    <row r="52" spans="2:11" ht="12.75">
      <c r="B52" s="121" t="s">
        <v>47</v>
      </c>
      <c r="C52" s="122">
        <v>3</v>
      </c>
      <c r="D52" s="4">
        <v>4</v>
      </c>
      <c r="E52" s="23" t="s">
        <v>92</v>
      </c>
      <c r="F52" s="21" t="s">
        <v>37</v>
      </c>
      <c r="G52" s="16">
        <v>73</v>
      </c>
      <c r="H52" s="5" t="s">
        <v>34</v>
      </c>
      <c r="I52" s="6">
        <v>1974</v>
      </c>
      <c r="J52" s="25">
        <v>334000</v>
      </c>
      <c r="K52" s="28">
        <v>40179</v>
      </c>
    </row>
    <row r="53" spans="2:11" ht="12.75">
      <c r="B53" s="121" t="s">
        <v>47</v>
      </c>
      <c r="C53" s="122">
        <v>3</v>
      </c>
      <c r="D53" s="4">
        <v>6</v>
      </c>
      <c r="E53" s="23" t="s">
        <v>95</v>
      </c>
      <c r="F53" s="21" t="s">
        <v>37</v>
      </c>
      <c r="G53" s="16">
        <v>76</v>
      </c>
      <c r="H53" s="5" t="s">
        <v>34</v>
      </c>
      <c r="I53" s="6">
        <v>1974</v>
      </c>
      <c r="J53" s="25">
        <v>350000</v>
      </c>
      <c r="K53" s="28">
        <v>40148</v>
      </c>
    </row>
    <row r="54" spans="2:11" ht="12.75">
      <c r="B54" s="121" t="s">
        <v>47</v>
      </c>
      <c r="C54" s="122">
        <v>3</v>
      </c>
      <c r="D54" s="4">
        <v>4</v>
      </c>
      <c r="E54" s="23" t="s">
        <v>92</v>
      </c>
      <c r="F54" s="21" t="s">
        <v>37</v>
      </c>
      <c r="G54" s="16">
        <v>74</v>
      </c>
      <c r="H54" s="5" t="s">
        <v>35</v>
      </c>
      <c r="I54" s="6">
        <v>1974</v>
      </c>
      <c r="J54" s="25">
        <v>410000</v>
      </c>
      <c r="K54" s="28">
        <v>40148</v>
      </c>
    </row>
    <row r="55" spans="2:11" ht="12.75">
      <c r="B55" s="121" t="s">
        <v>47</v>
      </c>
      <c r="C55" s="122">
        <v>3</v>
      </c>
      <c r="D55" s="4">
        <v>4</v>
      </c>
      <c r="E55" s="23" t="s">
        <v>92</v>
      </c>
      <c r="F55" s="21" t="s">
        <v>37</v>
      </c>
      <c r="G55" s="16">
        <v>73</v>
      </c>
      <c r="H55" s="5" t="s">
        <v>35</v>
      </c>
      <c r="I55" s="6">
        <v>1974</v>
      </c>
      <c r="J55" s="25">
        <v>380000</v>
      </c>
      <c r="K55" s="28">
        <v>40148</v>
      </c>
    </row>
    <row r="56" spans="2:11" ht="12.75">
      <c r="B56" s="121" t="s">
        <v>47</v>
      </c>
      <c r="C56" s="122">
        <v>3</v>
      </c>
      <c r="D56" s="4">
        <v>8</v>
      </c>
      <c r="E56" s="23" t="s">
        <v>93</v>
      </c>
      <c r="F56" s="21" t="s">
        <v>37</v>
      </c>
      <c r="G56" s="16">
        <v>65</v>
      </c>
      <c r="H56" s="5" t="s">
        <v>34</v>
      </c>
      <c r="I56" s="6">
        <v>1976</v>
      </c>
      <c r="J56" s="25">
        <v>285000</v>
      </c>
      <c r="K56" s="28">
        <v>40118</v>
      </c>
    </row>
    <row r="57" spans="2:11" ht="12.75">
      <c r="B57" s="121" t="s">
        <v>47</v>
      </c>
      <c r="C57" s="122">
        <v>3</v>
      </c>
      <c r="D57" s="4">
        <v>4</v>
      </c>
      <c r="E57" s="23" t="s">
        <v>92</v>
      </c>
      <c r="F57" s="21" t="s">
        <v>37</v>
      </c>
      <c r="G57" s="16">
        <v>73</v>
      </c>
      <c r="H57" s="5" t="s">
        <v>35</v>
      </c>
      <c r="I57" s="6">
        <v>1974</v>
      </c>
      <c r="J57" s="25">
        <v>370000</v>
      </c>
      <c r="K57" s="28">
        <v>40118</v>
      </c>
    </row>
    <row r="58" spans="2:11" ht="12.75">
      <c r="B58" s="121" t="s">
        <v>47</v>
      </c>
      <c r="C58" s="122">
        <v>3</v>
      </c>
      <c r="D58" s="4">
        <v>4</v>
      </c>
      <c r="E58" s="23" t="s">
        <v>92</v>
      </c>
      <c r="F58" s="21" t="s">
        <v>37</v>
      </c>
      <c r="G58" s="16">
        <v>73</v>
      </c>
      <c r="H58" s="5" t="s">
        <v>35</v>
      </c>
      <c r="I58" s="6">
        <v>1974</v>
      </c>
      <c r="J58" s="25">
        <v>372000</v>
      </c>
      <c r="K58" s="28">
        <v>40087</v>
      </c>
    </row>
    <row r="59" spans="2:11" ht="12.75">
      <c r="B59" s="121" t="s">
        <v>47</v>
      </c>
      <c r="C59" s="122">
        <v>3</v>
      </c>
      <c r="D59" s="4">
        <v>8</v>
      </c>
      <c r="E59" s="23" t="s">
        <v>93</v>
      </c>
      <c r="F59" s="21" t="s">
        <v>37</v>
      </c>
      <c r="G59" s="16">
        <v>65</v>
      </c>
      <c r="H59" s="5" t="s">
        <v>35</v>
      </c>
      <c r="I59" s="6">
        <v>1976</v>
      </c>
      <c r="J59" s="25">
        <v>313000</v>
      </c>
      <c r="K59" s="28">
        <v>40057</v>
      </c>
    </row>
    <row r="60" spans="2:11" ht="12.75">
      <c r="B60" s="121" t="s">
        <v>47</v>
      </c>
      <c r="C60" s="122">
        <v>3</v>
      </c>
      <c r="D60" s="4">
        <v>8</v>
      </c>
      <c r="E60" s="23" t="s">
        <v>93</v>
      </c>
      <c r="F60" s="21" t="s">
        <v>37</v>
      </c>
      <c r="G60" s="16">
        <v>65</v>
      </c>
      <c r="H60" s="5" t="s">
        <v>35</v>
      </c>
      <c r="I60" s="6">
        <v>1976</v>
      </c>
      <c r="J60" s="25">
        <v>298000</v>
      </c>
      <c r="K60" s="28">
        <v>40057</v>
      </c>
    </row>
    <row r="61" spans="2:11" ht="12.75">
      <c r="B61" s="121" t="s">
        <v>47</v>
      </c>
      <c r="C61" s="122">
        <v>3</v>
      </c>
      <c r="D61" s="4">
        <v>8</v>
      </c>
      <c r="E61" s="23" t="s">
        <v>93</v>
      </c>
      <c r="F61" s="21" t="s">
        <v>37</v>
      </c>
      <c r="G61" s="16">
        <v>65</v>
      </c>
      <c r="H61" s="5" t="s">
        <v>35</v>
      </c>
      <c r="I61" s="6">
        <v>1976</v>
      </c>
      <c r="J61" s="25">
        <v>355000</v>
      </c>
      <c r="K61" s="28">
        <v>40057</v>
      </c>
    </row>
    <row r="62" spans="2:11" ht="12.75">
      <c r="B62" s="121" t="s">
        <v>47</v>
      </c>
      <c r="C62" s="122">
        <v>3</v>
      </c>
      <c r="D62" s="4">
        <v>4</v>
      </c>
      <c r="E62" s="23" t="s">
        <v>92</v>
      </c>
      <c r="F62" s="21" t="s">
        <v>37</v>
      </c>
      <c r="G62" s="16">
        <v>73</v>
      </c>
      <c r="H62" s="5" t="s">
        <v>36</v>
      </c>
      <c r="I62" s="6">
        <v>1974</v>
      </c>
      <c r="J62" s="25">
        <v>386000</v>
      </c>
      <c r="K62" s="28">
        <v>40057</v>
      </c>
    </row>
    <row r="63" spans="2:11" ht="12.75">
      <c r="B63" s="121" t="s">
        <v>47</v>
      </c>
      <c r="C63" s="122">
        <v>3</v>
      </c>
      <c r="D63" s="4">
        <v>4</v>
      </c>
      <c r="E63" s="23" t="s">
        <v>92</v>
      </c>
      <c r="F63" s="21" t="s">
        <v>37</v>
      </c>
      <c r="G63" s="16">
        <v>63</v>
      </c>
      <c r="H63" s="5" t="s">
        <v>36</v>
      </c>
      <c r="I63" s="6">
        <v>1974</v>
      </c>
      <c r="J63" s="25">
        <v>325000</v>
      </c>
      <c r="K63" s="28">
        <v>40057</v>
      </c>
    </row>
    <row r="64" spans="2:11" ht="12.75">
      <c r="B64" s="121" t="s">
        <v>47</v>
      </c>
      <c r="C64" s="122">
        <v>3</v>
      </c>
      <c r="D64" s="4">
        <v>8</v>
      </c>
      <c r="E64" s="23" t="s">
        <v>93</v>
      </c>
      <c r="F64" s="21" t="s">
        <v>37</v>
      </c>
      <c r="G64" s="16">
        <v>65</v>
      </c>
      <c r="H64" s="5" t="s">
        <v>34</v>
      </c>
      <c r="I64" s="6">
        <v>1976</v>
      </c>
      <c r="J64" s="25">
        <v>285000</v>
      </c>
      <c r="K64" s="28">
        <v>40026</v>
      </c>
    </row>
    <row r="65" spans="2:11" ht="12.75">
      <c r="B65" s="121" t="s">
        <v>47</v>
      </c>
      <c r="C65" s="122">
        <v>3</v>
      </c>
      <c r="D65" s="4">
        <v>4</v>
      </c>
      <c r="E65" s="23" t="s">
        <v>92</v>
      </c>
      <c r="F65" s="21" t="s">
        <v>37</v>
      </c>
      <c r="G65" s="16">
        <v>73</v>
      </c>
      <c r="H65" s="5" t="s">
        <v>35</v>
      </c>
      <c r="I65" s="6">
        <v>1974</v>
      </c>
      <c r="J65" s="25">
        <v>345000</v>
      </c>
      <c r="K65" s="28">
        <v>40026</v>
      </c>
    </row>
    <row r="66" spans="2:11" ht="12.75">
      <c r="B66" s="121" t="s">
        <v>47</v>
      </c>
      <c r="C66" s="122">
        <v>3</v>
      </c>
      <c r="D66" s="4">
        <v>4</v>
      </c>
      <c r="E66" s="23" t="s">
        <v>92</v>
      </c>
      <c r="F66" s="21" t="s">
        <v>37</v>
      </c>
      <c r="G66" s="16">
        <v>73</v>
      </c>
      <c r="H66" s="5" t="s">
        <v>34</v>
      </c>
      <c r="I66" s="6">
        <v>1974</v>
      </c>
      <c r="J66" s="25">
        <v>310000</v>
      </c>
      <c r="K66" s="28">
        <v>40026</v>
      </c>
    </row>
    <row r="67" spans="2:11" ht="12.75">
      <c r="B67" s="121" t="s">
        <v>47</v>
      </c>
      <c r="C67" s="122">
        <v>3</v>
      </c>
      <c r="D67" s="4">
        <v>8</v>
      </c>
      <c r="E67" s="23" t="s">
        <v>93</v>
      </c>
      <c r="F67" s="21" t="s">
        <v>37</v>
      </c>
      <c r="G67" s="16">
        <v>65</v>
      </c>
      <c r="H67" s="5" t="s">
        <v>35</v>
      </c>
      <c r="I67" s="6">
        <v>1976</v>
      </c>
      <c r="J67" s="25">
        <v>288000</v>
      </c>
      <c r="K67" s="28">
        <v>39995</v>
      </c>
    </row>
    <row r="68" spans="2:11" ht="12.75">
      <c r="B68" s="121" t="s">
        <v>47</v>
      </c>
      <c r="C68" s="122">
        <v>3</v>
      </c>
      <c r="D68" s="4">
        <v>4</v>
      </c>
      <c r="E68" s="23" t="s">
        <v>92</v>
      </c>
      <c r="F68" s="21" t="s">
        <v>37</v>
      </c>
      <c r="G68" s="16">
        <v>74</v>
      </c>
      <c r="H68" s="5" t="s">
        <v>34</v>
      </c>
      <c r="I68" s="6">
        <v>1974</v>
      </c>
      <c r="J68" s="25">
        <v>250000</v>
      </c>
      <c r="K68" s="28">
        <v>39995</v>
      </c>
    </row>
    <row r="69" spans="2:11" ht="12.75">
      <c r="B69" s="121" t="s">
        <v>47</v>
      </c>
      <c r="C69" s="122">
        <v>3</v>
      </c>
      <c r="D69" s="4">
        <v>8</v>
      </c>
      <c r="E69" s="23" t="s">
        <v>93</v>
      </c>
      <c r="F69" s="21" t="s">
        <v>37</v>
      </c>
      <c r="G69" s="16">
        <v>65</v>
      </c>
      <c r="H69" s="5" t="s">
        <v>35</v>
      </c>
      <c r="I69" s="6">
        <v>1976</v>
      </c>
      <c r="J69" s="25">
        <v>354000</v>
      </c>
      <c r="K69" s="28">
        <v>39934</v>
      </c>
    </row>
    <row r="70" spans="2:11" ht="12.75">
      <c r="B70" s="121" t="s">
        <v>47</v>
      </c>
      <c r="C70" s="122">
        <v>3</v>
      </c>
      <c r="D70" s="4">
        <v>6</v>
      </c>
      <c r="E70" s="23" t="s">
        <v>95</v>
      </c>
      <c r="F70" s="21" t="s">
        <v>37</v>
      </c>
      <c r="G70" s="16">
        <v>76</v>
      </c>
      <c r="H70" s="5" t="s">
        <v>35</v>
      </c>
      <c r="I70" s="6">
        <v>1974</v>
      </c>
      <c r="J70" s="25">
        <v>340000</v>
      </c>
      <c r="K70" s="28">
        <v>39934</v>
      </c>
    </row>
    <row r="71" spans="2:11" ht="12.75">
      <c r="B71" s="121" t="s">
        <v>47</v>
      </c>
      <c r="C71" s="122">
        <v>3</v>
      </c>
      <c r="D71" s="4">
        <v>8</v>
      </c>
      <c r="E71" s="23" t="s">
        <v>93</v>
      </c>
      <c r="F71" s="21" t="s">
        <v>37</v>
      </c>
      <c r="G71" s="16">
        <v>65</v>
      </c>
      <c r="H71" s="5" t="s">
        <v>35</v>
      </c>
      <c r="I71" s="6">
        <v>1976</v>
      </c>
      <c r="J71" s="25">
        <v>295000</v>
      </c>
      <c r="K71" s="28">
        <v>39904</v>
      </c>
    </row>
    <row r="72" spans="2:11" ht="12.75">
      <c r="B72" s="121" t="s">
        <v>47</v>
      </c>
      <c r="C72" s="122">
        <v>3</v>
      </c>
      <c r="D72" s="4">
        <v>8</v>
      </c>
      <c r="E72" s="23" t="s">
        <v>93</v>
      </c>
      <c r="F72" s="21" t="s">
        <v>37</v>
      </c>
      <c r="G72" s="16">
        <v>65</v>
      </c>
      <c r="H72" s="5" t="s">
        <v>34</v>
      </c>
      <c r="I72" s="6">
        <v>1976</v>
      </c>
      <c r="J72" s="25">
        <v>282000</v>
      </c>
      <c r="K72" s="28">
        <v>39904</v>
      </c>
    </row>
    <row r="73" spans="2:11" ht="12.75">
      <c r="B73" s="121" t="s">
        <v>47</v>
      </c>
      <c r="C73" s="122">
        <v>3</v>
      </c>
      <c r="D73" s="4">
        <v>4</v>
      </c>
      <c r="E73" s="23" t="s">
        <v>92</v>
      </c>
      <c r="F73" s="21" t="s">
        <v>37</v>
      </c>
      <c r="G73" s="16">
        <v>63</v>
      </c>
      <c r="H73" s="5" t="s">
        <v>36</v>
      </c>
      <c r="I73" s="6">
        <v>1974</v>
      </c>
      <c r="J73" s="25">
        <v>315000</v>
      </c>
      <c r="K73" s="28">
        <v>39873</v>
      </c>
    </row>
    <row r="74" spans="2:11" ht="12.75">
      <c r="B74" s="121" t="s">
        <v>47</v>
      </c>
      <c r="C74" s="122">
        <v>3</v>
      </c>
      <c r="D74" s="4">
        <v>8</v>
      </c>
      <c r="E74" s="23" t="s">
        <v>93</v>
      </c>
      <c r="F74" s="21" t="s">
        <v>37</v>
      </c>
      <c r="G74" s="16">
        <v>65</v>
      </c>
      <c r="H74" s="5" t="s">
        <v>36</v>
      </c>
      <c r="I74" s="6">
        <v>1976</v>
      </c>
      <c r="J74" s="25">
        <v>350000</v>
      </c>
      <c r="K74" s="28">
        <v>39845</v>
      </c>
    </row>
    <row r="75" spans="2:11" ht="12.75">
      <c r="B75" s="121" t="s">
        <v>47</v>
      </c>
      <c r="C75" s="122">
        <v>3</v>
      </c>
      <c r="D75" s="4">
        <v>8</v>
      </c>
      <c r="E75" s="23" t="s">
        <v>93</v>
      </c>
      <c r="F75" s="21" t="s">
        <v>37</v>
      </c>
      <c r="G75" s="16">
        <v>65</v>
      </c>
      <c r="H75" s="5" t="s">
        <v>34</v>
      </c>
      <c r="I75" s="6">
        <v>1976</v>
      </c>
      <c r="J75" s="25">
        <v>292000</v>
      </c>
      <c r="K75" s="28">
        <v>39783</v>
      </c>
    </row>
    <row r="76" spans="2:11" ht="12.75">
      <c r="B76" s="121" t="s">
        <v>47</v>
      </c>
      <c r="C76" s="122">
        <v>3</v>
      </c>
      <c r="D76" s="4">
        <v>8</v>
      </c>
      <c r="E76" s="23" t="s">
        <v>93</v>
      </c>
      <c r="F76" s="21" t="s">
        <v>37</v>
      </c>
      <c r="G76" s="16">
        <v>76</v>
      </c>
      <c r="H76" s="5" t="s">
        <v>36</v>
      </c>
      <c r="I76" s="6">
        <v>1976</v>
      </c>
      <c r="J76" s="25">
        <v>334100</v>
      </c>
      <c r="K76" s="28">
        <v>39753</v>
      </c>
    </row>
    <row r="77" spans="2:11" ht="12.75">
      <c r="B77" s="121" t="s">
        <v>47</v>
      </c>
      <c r="C77" s="122">
        <v>3</v>
      </c>
      <c r="D77" s="4">
        <v>4</v>
      </c>
      <c r="E77" s="23" t="s">
        <v>92</v>
      </c>
      <c r="F77" s="21" t="s">
        <v>37</v>
      </c>
      <c r="G77" s="16">
        <v>73</v>
      </c>
      <c r="H77" s="5" t="s">
        <v>36</v>
      </c>
      <c r="I77" s="6">
        <v>1974</v>
      </c>
      <c r="J77" s="25">
        <v>345000</v>
      </c>
      <c r="K77" s="28">
        <v>39753</v>
      </c>
    </row>
    <row r="78" spans="2:11" ht="12.75">
      <c r="B78" s="121" t="s">
        <v>47</v>
      </c>
      <c r="C78" s="122">
        <v>3</v>
      </c>
      <c r="D78" s="4">
        <v>4</v>
      </c>
      <c r="E78" s="23" t="s">
        <v>92</v>
      </c>
      <c r="F78" s="21" t="s">
        <v>37</v>
      </c>
      <c r="G78" s="16">
        <v>73</v>
      </c>
      <c r="H78" s="5" t="s">
        <v>35</v>
      </c>
      <c r="I78" s="6">
        <v>1974</v>
      </c>
      <c r="J78" s="25">
        <v>346000</v>
      </c>
      <c r="K78" s="28">
        <v>39753</v>
      </c>
    </row>
    <row r="79" spans="2:11" ht="12.75">
      <c r="B79" s="121" t="s">
        <v>47</v>
      </c>
      <c r="C79" s="122">
        <v>3</v>
      </c>
      <c r="D79" s="4">
        <v>8</v>
      </c>
      <c r="E79" s="23" t="s">
        <v>93</v>
      </c>
      <c r="F79" s="21" t="s">
        <v>37</v>
      </c>
      <c r="G79" s="16">
        <v>65</v>
      </c>
      <c r="H79" s="5" t="s">
        <v>36</v>
      </c>
      <c r="I79" s="6">
        <v>1976</v>
      </c>
      <c r="J79" s="25">
        <v>318000</v>
      </c>
      <c r="K79" s="28">
        <v>39722</v>
      </c>
    </row>
    <row r="80" spans="2:11" ht="12.75">
      <c r="B80" s="121" t="s">
        <v>47</v>
      </c>
      <c r="C80" s="122">
        <v>3</v>
      </c>
      <c r="D80" s="4">
        <v>8</v>
      </c>
      <c r="E80" s="23" t="s">
        <v>93</v>
      </c>
      <c r="F80" s="21" t="s">
        <v>37</v>
      </c>
      <c r="G80" s="16">
        <v>65</v>
      </c>
      <c r="H80" s="5" t="s">
        <v>35</v>
      </c>
      <c r="I80" s="6">
        <v>1976</v>
      </c>
      <c r="J80" s="25">
        <v>290000</v>
      </c>
      <c r="K80" s="28">
        <v>39722</v>
      </c>
    </row>
    <row r="81" spans="2:11" ht="12.75">
      <c r="B81" s="121" t="s">
        <v>47</v>
      </c>
      <c r="C81" s="122">
        <v>3</v>
      </c>
      <c r="D81" s="4">
        <v>8</v>
      </c>
      <c r="E81" s="23" t="s">
        <v>93</v>
      </c>
      <c r="F81" s="21" t="s">
        <v>37</v>
      </c>
      <c r="G81" s="16">
        <v>65</v>
      </c>
      <c r="H81" s="5" t="s">
        <v>36</v>
      </c>
      <c r="I81" s="6">
        <v>1976</v>
      </c>
      <c r="J81" s="25">
        <v>290000</v>
      </c>
      <c r="K81" s="28">
        <v>39692</v>
      </c>
    </row>
    <row r="82" spans="2:11" ht="12.75">
      <c r="B82" s="121" t="s">
        <v>47</v>
      </c>
      <c r="C82" s="122">
        <v>3</v>
      </c>
      <c r="D82" s="4">
        <v>8</v>
      </c>
      <c r="E82" s="23" t="s">
        <v>93</v>
      </c>
      <c r="F82" s="21" t="s">
        <v>37</v>
      </c>
      <c r="G82" s="16">
        <v>65</v>
      </c>
      <c r="H82" s="5" t="s">
        <v>35</v>
      </c>
      <c r="I82" s="6">
        <v>1976</v>
      </c>
      <c r="J82" s="25">
        <v>295000</v>
      </c>
      <c r="K82" s="28">
        <v>39692</v>
      </c>
    </row>
    <row r="83" spans="2:11" ht="12.75">
      <c r="B83" s="121" t="s">
        <v>47</v>
      </c>
      <c r="C83" s="122">
        <v>3</v>
      </c>
      <c r="D83" s="4">
        <v>4</v>
      </c>
      <c r="E83" s="23" t="s">
        <v>92</v>
      </c>
      <c r="F83" s="21" t="s">
        <v>37</v>
      </c>
      <c r="G83" s="16">
        <v>63</v>
      </c>
      <c r="H83" s="5" t="s">
        <v>36</v>
      </c>
      <c r="I83" s="6">
        <v>1974</v>
      </c>
      <c r="J83" s="25">
        <v>290000</v>
      </c>
      <c r="K83" s="28">
        <v>39692</v>
      </c>
    </row>
    <row r="84" spans="2:11" ht="12.75">
      <c r="B84" s="121" t="s">
        <v>47</v>
      </c>
      <c r="C84" s="122">
        <v>3</v>
      </c>
      <c r="D84" s="4">
        <v>8</v>
      </c>
      <c r="E84" s="23" t="s">
        <v>93</v>
      </c>
      <c r="F84" s="21" t="s">
        <v>37</v>
      </c>
      <c r="G84" s="16">
        <v>65</v>
      </c>
      <c r="H84" s="5" t="s">
        <v>36</v>
      </c>
      <c r="I84" s="6">
        <v>1976</v>
      </c>
      <c r="J84" s="25">
        <v>299000</v>
      </c>
      <c r="K84" s="28">
        <v>39630</v>
      </c>
    </row>
    <row r="85" spans="2:11" ht="12.75">
      <c r="B85" s="121" t="s">
        <v>47</v>
      </c>
      <c r="C85" s="122">
        <v>3</v>
      </c>
      <c r="D85" s="4">
        <v>4</v>
      </c>
      <c r="E85" s="23" t="s">
        <v>92</v>
      </c>
      <c r="F85" s="21" t="s">
        <v>37</v>
      </c>
      <c r="G85" s="16">
        <v>74</v>
      </c>
      <c r="H85" s="5" t="s">
        <v>35</v>
      </c>
      <c r="I85" s="6">
        <v>1974</v>
      </c>
      <c r="J85" s="25">
        <v>328000</v>
      </c>
      <c r="K85" s="28">
        <v>39630</v>
      </c>
    </row>
    <row r="86" spans="2:11" ht="12.75">
      <c r="B86" s="121" t="s">
        <v>47</v>
      </c>
      <c r="C86" s="122">
        <v>3</v>
      </c>
      <c r="D86" s="4">
        <v>4</v>
      </c>
      <c r="E86" s="23" t="s">
        <v>92</v>
      </c>
      <c r="F86" s="21" t="s">
        <v>37</v>
      </c>
      <c r="G86" s="16">
        <v>63</v>
      </c>
      <c r="H86" s="5" t="s">
        <v>36</v>
      </c>
      <c r="I86" s="6">
        <v>1974</v>
      </c>
      <c r="J86" s="25">
        <v>294000</v>
      </c>
      <c r="K86" s="28">
        <v>39600</v>
      </c>
    </row>
    <row r="87" spans="2:11" ht="12.75">
      <c r="B87" s="121" t="s">
        <v>47</v>
      </c>
      <c r="C87" s="122">
        <v>3</v>
      </c>
      <c r="D87" s="4">
        <v>2</v>
      </c>
      <c r="E87" s="23" t="s">
        <v>92</v>
      </c>
      <c r="F87" s="21" t="s">
        <v>37</v>
      </c>
      <c r="G87" s="16">
        <v>74</v>
      </c>
      <c r="H87" s="5" t="s">
        <v>35</v>
      </c>
      <c r="I87" s="6">
        <v>1974</v>
      </c>
      <c r="J87" s="25">
        <v>270000</v>
      </c>
      <c r="K87" s="28">
        <v>39569</v>
      </c>
    </row>
    <row r="88" spans="2:11" ht="13.5" thickBot="1">
      <c r="B88" s="123" t="s">
        <v>47</v>
      </c>
      <c r="C88" s="124">
        <v>3</v>
      </c>
      <c r="D88" s="81">
        <v>4</v>
      </c>
      <c r="E88" s="82" t="s">
        <v>92</v>
      </c>
      <c r="F88" s="83" t="s">
        <v>37</v>
      </c>
      <c r="G88" s="84">
        <v>73</v>
      </c>
      <c r="H88" s="85" t="s">
        <v>34</v>
      </c>
      <c r="I88" s="86">
        <v>1974</v>
      </c>
      <c r="J88" s="87">
        <v>260000</v>
      </c>
      <c r="K88" s="88">
        <v>39569</v>
      </c>
    </row>
    <row r="89" spans="2:11" ht="12.75">
      <c r="B89" s="145" t="s">
        <v>47</v>
      </c>
      <c r="C89" s="146">
        <v>4</v>
      </c>
      <c r="D89" s="97">
        <v>1</v>
      </c>
      <c r="E89" s="98" t="s">
        <v>94</v>
      </c>
      <c r="F89" s="99" t="s">
        <v>78</v>
      </c>
      <c r="G89" s="100">
        <v>104</v>
      </c>
      <c r="H89" s="101" t="s">
        <v>34</v>
      </c>
      <c r="I89" s="102">
        <v>1988</v>
      </c>
      <c r="J89" s="103">
        <v>602000</v>
      </c>
      <c r="K89" s="104">
        <v>41456</v>
      </c>
    </row>
    <row r="90" spans="2:11" ht="12.75">
      <c r="B90" s="121" t="s">
        <v>47</v>
      </c>
      <c r="C90" s="122">
        <v>4</v>
      </c>
      <c r="D90" s="4">
        <v>13</v>
      </c>
      <c r="E90" s="23" t="s">
        <v>94</v>
      </c>
      <c r="F90" s="21" t="s">
        <v>78</v>
      </c>
      <c r="G90" s="16">
        <v>104</v>
      </c>
      <c r="H90" s="5" t="s">
        <v>35</v>
      </c>
      <c r="I90" s="6">
        <v>1988</v>
      </c>
      <c r="J90" s="25">
        <v>630000</v>
      </c>
      <c r="K90" s="28">
        <v>41456</v>
      </c>
    </row>
    <row r="91" spans="2:11" ht="12.75">
      <c r="B91" s="121" t="s">
        <v>47</v>
      </c>
      <c r="C91" s="122">
        <v>4</v>
      </c>
      <c r="D91" s="4">
        <v>6</v>
      </c>
      <c r="E91" s="23" t="s">
        <v>95</v>
      </c>
      <c r="F91" s="21" t="s">
        <v>37</v>
      </c>
      <c r="G91" s="16">
        <v>91</v>
      </c>
      <c r="H91" s="5" t="s">
        <v>34</v>
      </c>
      <c r="I91" s="6">
        <v>1974</v>
      </c>
      <c r="J91" s="25">
        <v>555000</v>
      </c>
      <c r="K91" s="28">
        <v>41426</v>
      </c>
    </row>
    <row r="92" spans="2:11" ht="12.75">
      <c r="B92" s="121" t="s">
        <v>47</v>
      </c>
      <c r="C92" s="122">
        <v>4</v>
      </c>
      <c r="D92" s="4">
        <v>3</v>
      </c>
      <c r="E92" s="23" t="s">
        <v>92</v>
      </c>
      <c r="F92" s="21" t="s">
        <v>37</v>
      </c>
      <c r="G92" s="16">
        <v>91</v>
      </c>
      <c r="H92" s="5" t="s">
        <v>34</v>
      </c>
      <c r="I92" s="6">
        <v>1974</v>
      </c>
      <c r="J92" s="25">
        <v>595000</v>
      </c>
      <c r="K92" s="28">
        <v>41426</v>
      </c>
    </row>
    <row r="93" spans="2:11" ht="12.75">
      <c r="B93" s="121" t="s">
        <v>47</v>
      </c>
      <c r="C93" s="122">
        <v>4</v>
      </c>
      <c r="D93" s="4">
        <v>3</v>
      </c>
      <c r="E93" s="23" t="s">
        <v>92</v>
      </c>
      <c r="F93" s="21" t="s">
        <v>37</v>
      </c>
      <c r="G93" s="16">
        <v>91</v>
      </c>
      <c r="H93" s="5" t="s">
        <v>34</v>
      </c>
      <c r="I93" s="6">
        <v>1974</v>
      </c>
      <c r="J93" s="25">
        <v>618000</v>
      </c>
      <c r="K93" s="28">
        <v>41365</v>
      </c>
    </row>
    <row r="94" spans="2:11" ht="12.75">
      <c r="B94" s="121" t="s">
        <v>47</v>
      </c>
      <c r="C94" s="122">
        <v>4</v>
      </c>
      <c r="D94" s="4">
        <v>1</v>
      </c>
      <c r="E94" s="23" t="s">
        <v>94</v>
      </c>
      <c r="F94" s="21" t="s">
        <v>78</v>
      </c>
      <c r="G94" s="16">
        <v>104</v>
      </c>
      <c r="H94" s="5" t="s">
        <v>34</v>
      </c>
      <c r="I94" s="6">
        <v>1988</v>
      </c>
      <c r="J94" s="25">
        <v>610000</v>
      </c>
      <c r="K94" s="28">
        <v>41306</v>
      </c>
    </row>
    <row r="95" spans="2:11" ht="12.75">
      <c r="B95" s="121" t="s">
        <v>47</v>
      </c>
      <c r="C95" s="122">
        <v>4</v>
      </c>
      <c r="D95" s="4">
        <v>19</v>
      </c>
      <c r="E95" s="23" t="s">
        <v>94</v>
      </c>
      <c r="F95" s="21" t="s">
        <v>77</v>
      </c>
      <c r="G95" s="16">
        <v>84</v>
      </c>
      <c r="H95" s="5" t="s">
        <v>34</v>
      </c>
      <c r="I95" s="6">
        <v>1988</v>
      </c>
      <c r="J95" s="25">
        <v>500000</v>
      </c>
      <c r="K95" s="28">
        <v>41306</v>
      </c>
    </row>
    <row r="96" spans="2:11" ht="12.75">
      <c r="B96" s="121" t="s">
        <v>47</v>
      </c>
      <c r="C96" s="122">
        <v>4</v>
      </c>
      <c r="D96" s="4">
        <v>2</v>
      </c>
      <c r="E96" s="23" t="s">
        <v>92</v>
      </c>
      <c r="F96" s="21" t="s">
        <v>37</v>
      </c>
      <c r="G96" s="16">
        <v>89</v>
      </c>
      <c r="H96" s="5" t="s">
        <v>34</v>
      </c>
      <c r="I96" s="6">
        <v>1974</v>
      </c>
      <c r="J96" s="25">
        <v>600000</v>
      </c>
      <c r="K96" s="28">
        <v>41275</v>
      </c>
    </row>
    <row r="97" spans="2:11" ht="12.75">
      <c r="B97" s="121" t="s">
        <v>47</v>
      </c>
      <c r="C97" s="122">
        <v>4</v>
      </c>
      <c r="D97" s="4">
        <v>3</v>
      </c>
      <c r="E97" s="23" t="s">
        <v>92</v>
      </c>
      <c r="F97" s="21" t="s">
        <v>37</v>
      </c>
      <c r="G97" s="16">
        <v>91</v>
      </c>
      <c r="H97" s="5" t="s">
        <v>34</v>
      </c>
      <c r="I97" s="6">
        <v>1974</v>
      </c>
      <c r="J97" s="25">
        <v>577000</v>
      </c>
      <c r="K97" s="28">
        <v>41244</v>
      </c>
    </row>
    <row r="98" spans="2:11" ht="12.75">
      <c r="B98" s="121" t="s">
        <v>47</v>
      </c>
      <c r="C98" s="122">
        <v>4</v>
      </c>
      <c r="D98" s="4">
        <v>6</v>
      </c>
      <c r="E98" s="23" t="s">
        <v>95</v>
      </c>
      <c r="F98" s="21" t="s">
        <v>37</v>
      </c>
      <c r="G98" s="16">
        <v>91</v>
      </c>
      <c r="H98" s="5" t="s">
        <v>35</v>
      </c>
      <c r="I98" s="6">
        <v>1974</v>
      </c>
      <c r="J98" s="25">
        <v>565000</v>
      </c>
      <c r="K98" s="28">
        <v>41214</v>
      </c>
    </row>
    <row r="99" spans="2:11" ht="12.75">
      <c r="B99" s="121" t="s">
        <v>47</v>
      </c>
      <c r="C99" s="122">
        <v>4</v>
      </c>
      <c r="D99" s="4">
        <v>3</v>
      </c>
      <c r="E99" s="23" t="s">
        <v>92</v>
      </c>
      <c r="F99" s="21" t="s">
        <v>37</v>
      </c>
      <c r="G99" s="16">
        <v>91</v>
      </c>
      <c r="H99" s="5" t="s">
        <v>36</v>
      </c>
      <c r="I99" s="6">
        <v>1974</v>
      </c>
      <c r="J99" s="25">
        <v>552500</v>
      </c>
      <c r="K99" s="28">
        <v>41214</v>
      </c>
    </row>
    <row r="100" spans="2:11" ht="12.75">
      <c r="B100" s="121" t="s">
        <v>47</v>
      </c>
      <c r="C100" s="122">
        <v>4</v>
      </c>
      <c r="D100" s="4">
        <v>4</v>
      </c>
      <c r="E100" s="23" t="s">
        <v>94</v>
      </c>
      <c r="F100" s="21" t="s">
        <v>78</v>
      </c>
      <c r="G100" s="16">
        <v>104</v>
      </c>
      <c r="H100" s="5" t="s">
        <v>36</v>
      </c>
      <c r="I100" s="6">
        <v>1988</v>
      </c>
      <c r="J100" s="25">
        <v>623000</v>
      </c>
      <c r="K100" s="28">
        <v>41214</v>
      </c>
    </row>
    <row r="101" spans="2:11" ht="12.75">
      <c r="B101" s="121" t="s">
        <v>47</v>
      </c>
      <c r="C101" s="122">
        <v>4</v>
      </c>
      <c r="D101" s="4">
        <v>1</v>
      </c>
      <c r="E101" s="23" t="s">
        <v>94</v>
      </c>
      <c r="F101" s="21" t="s">
        <v>78</v>
      </c>
      <c r="G101" s="16">
        <v>104</v>
      </c>
      <c r="H101" s="5" t="s">
        <v>34</v>
      </c>
      <c r="I101" s="6">
        <v>1988</v>
      </c>
      <c r="J101" s="25">
        <v>575000</v>
      </c>
      <c r="K101" s="28">
        <v>41183</v>
      </c>
    </row>
    <row r="102" spans="2:11" ht="12.75">
      <c r="B102" s="121" t="s">
        <v>47</v>
      </c>
      <c r="C102" s="122">
        <v>4</v>
      </c>
      <c r="D102" s="4">
        <v>17</v>
      </c>
      <c r="E102" s="23" t="s">
        <v>94</v>
      </c>
      <c r="F102" s="21" t="s">
        <v>78</v>
      </c>
      <c r="G102" s="16">
        <v>104</v>
      </c>
      <c r="H102" s="5" t="s">
        <v>34</v>
      </c>
      <c r="I102" s="6">
        <v>1988</v>
      </c>
      <c r="J102" s="25">
        <v>500000</v>
      </c>
      <c r="K102" s="28">
        <v>41153</v>
      </c>
    </row>
    <row r="103" spans="2:11" ht="12.75">
      <c r="B103" s="121" t="s">
        <v>47</v>
      </c>
      <c r="C103" s="122">
        <v>4</v>
      </c>
      <c r="D103" s="4">
        <v>19</v>
      </c>
      <c r="E103" s="23" t="s">
        <v>94</v>
      </c>
      <c r="F103" s="21" t="s">
        <v>77</v>
      </c>
      <c r="G103" s="16">
        <v>84</v>
      </c>
      <c r="H103" s="5" t="s">
        <v>34</v>
      </c>
      <c r="I103" s="6">
        <v>1988</v>
      </c>
      <c r="J103" s="25">
        <v>490000</v>
      </c>
      <c r="K103" s="28">
        <v>41153</v>
      </c>
    </row>
    <row r="104" spans="2:11" ht="12.75">
      <c r="B104" s="121" t="s">
        <v>47</v>
      </c>
      <c r="C104" s="122">
        <v>4</v>
      </c>
      <c r="D104" s="4">
        <v>6</v>
      </c>
      <c r="E104" s="23" t="s">
        <v>95</v>
      </c>
      <c r="F104" s="21" t="s">
        <v>37</v>
      </c>
      <c r="G104" s="16">
        <v>91</v>
      </c>
      <c r="H104" s="5" t="s">
        <v>35</v>
      </c>
      <c r="I104" s="6">
        <v>1974</v>
      </c>
      <c r="J104" s="25">
        <v>585000</v>
      </c>
      <c r="K104" s="28">
        <v>41091</v>
      </c>
    </row>
    <row r="105" spans="2:11" ht="12.75">
      <c r="B105" s="121" t="s">
        <v>47</v>
      </c>
      <c r="C105" s="122">
        <v>4</v>
      </c>
      <c r="D105" s="4">
        <v>14</v>
      </c>
      <c r="E105" s="23" t="s">
        <v>94</v>
      </c>
      <c r="F105" s="21" t="s">
        <v>78</v>
      </c>
      <c r="G105" s="16">
        <v>104</v>
      </c>
      <c r="H105" s="5" t="s">
        <v>35</v>
      </c>
      <c r="I105" s="6">
        <v>1988</v>
      </c>
      <c r="J105" s="25">
        <v>608800</v>
      </c>
      <c r="K105" s="28">
        <v>41091</v>
      </c>
    </row>
    <row r="106" spans="2:11" ht="12.75">
      <c r="B106" s="121" t="s">
        <v>47</v>
      </c>
      <c r="C106" s="122">
        <v>4</v>
      </c>
      <c r="D106" s="4">
        <v>16</v>
      </c>
      <c r="E106" s="23" t="s">
        <v>94</v>
      </c>
      <c r="F106" s="21" t="s">
        <v>78</v>
      </c>
      <c r="G106" s="16">
        <v>104</v>
      </c>
      <c r="H106" s="5" t="s">
        <v>34</v>
      </c>
      <c r="I106" s="6">
        <v>1988</v>
      </c>
      <c r="J106" s="25">
        <v>605000</v>
      </c>
      <c r="K106" s="28">
        <v>41091</v>
      </c>
    </row>
    <row r="107" spans="2:11" ht="12.75">
      <c r="B107" s="121" t="s">
        <v>47</v>
      </c>
      <c r="C107" s="122">
        <v>4</v>
      </c>
      <c r="D107" s="4">
        <v>5</v>
      </c>
      <c r="E107" s="23" t="s">
        <v>94</v>
      </c>
      <c r="F107" s="21" t="s">
        <v>78</v>
      </c>
      <c r="G107" s="16">
        <v>104</v>
      </c>
      <c r="H107" s="5" t="s">
        <v>35</v>
      </c>
      <c r="I107" s="6">
        <v>1989</v>
      </c>
      <c r="J107" s="25">
        <v>585000</v>
      </c>
      <c r="K107" s="28">
        <v>41061</v>
      </c>
    </row>
    <row r="108" spans="2:11" ht="12.75">
      <c r="B108" s="121" t="s">
        <v>47</v>
      </c>
      <c r="C108" s="122">
        <v>4</v>
      </c>
      <c r="D108" s="4">
        <v>5</v>
      </c>
      <c r="E108" s="23" t="s">
        <v>94</v>
      </c>
      <c r="F108" s="21" t="s">
        <v>78</v>
      </c>
      <c r="G108" s="16">
        <v>104</v>
      </c>
      <c r="H108" s="5" t="s">
        <v>34</v>
      </c>
      <c r="I108" s="6">
        <v>1989</v>
      </c>
      <c r="J108" s="25">
        <v>580500</v>
      </c>
      <c r="K108" s="28">
        <v>41030</v>
      </c>
    </row>
    <row r="109" spans="2:11" ht="12.75">
      <c r="B109" s="121" t="s">
        <v>47</v>
      </c>
      <c r="C109" s="122">
        <v>4</v>
      </c>
      <c r="D109" s="4">
        <v>12</v>
      </c>
      <c r="E109" s="23" t="s">
        <v>94</v>
      </c>
      <c r="F109" s="21" t="s">
        <v>78</v>
      </c>
      <c r="G109" s="16">
        <v>104</v>
      </c>
      <c r="H109" s="5" t="s">
        <v>35</v>
      </c>
      <c r="I109" s="6">
        <v>1989</v>
      </c>
      <c r="J109" s="25">
        <v>602000</v>
      </c>
      <c r="K109" s="28">
        <v>41030</v>
      </c>
    </row>
    <row r="110" spans="2:11" ht="12.75">
      <c r="B110" s="121" t="s">
        <v>47</v>
      </c>
      <c r="C110" s="122">
        <v>4</v>
      </c>
      <c r="D110" s="4">
        <v>4</v>
      </c>
      <c r="E110" s="23" t="s">
        <v>94</v>
      </c>
      <c r="F110" s="21" t="s">
        <v>78</v>
      </c>
      <c r="G110" s="16">
        <v>104</v>
      </c>
      <c r="H110" s="5" t="s">
        <v>34</v>
      </c>
      <c r="I110" s="6">
        <v>1988</v>
      </c>
      <c r="J110" s="25">
        <v>575000</v>
      </c>
      <c r="K110" s="28">
        <v>41000</v>
      </c>
    </row>
    <row r="111" spans="2:11" ht="12.75">
      <c r="B111" s="121" t="s">
        <v>47</v>
      </c>
      <c r="C111" s="122">
        <v>4</v>
      </c>
      <c r="D111" s="4">
        <v>16</v>
      </c>
      <c r="E111" s="23" t="s">
        <v>94</v>
      </c>
      <c r="F111" s="21" t="s">
        <v>78</v>
      </c>
      <c r="G111" s="16">
        <v>104</v>
      </c>
      <c r="H111" s="5" t="s">
        <v>35</v>
      </c>
      <c r="I111" s="6">
        <v>1988</v>
      </c>
      <c r="J111" s="25">
        <v>578000</v>
      </c>
      <c r="K111" s="28">
        <v>41000</v>
      </c>
    </row>
    <row r="112" spans="2:11" ht="12.75">
      <c r="B112" s="121" t="s">
        <v>47</v>
      </c>
      <c r="C112" s="122">
        <v>4</v>
      </c>
      <c r="D112" s="4">
        <v>4</v>
      </c>
      <c r="E112" s="23" t="s">
        <v>94</v>
      </c>
      <c r="F112" s="21" t="s">
        <v>78</v>
      </c>
      <c r="G112" s="16">
        <v>104</v>
      </c>
      <c r="H112" s="5" t="s">
        <v>36</v>
      </c>
      <c r="I112" s="6">
        <v>1988</v>
      </c>
      <c r="J112" s="25">
        <v>608000</v>
      </c>
      <c r="K112" s="28">
        <v>40969</v>
      </c>
    </row>
    <row r="113" spans="2:11" ht="12.75">
      <c r="B113" s="121" t="s">
        <v>47</v>
      </c>
      <c r="C113" s="122">
        <v>4</v>
      </c>
      <c r="D113" s="4">
        <v>16</v>
      </c>
      <c r="E113" s="23" t="s">
        <v>94</v>
      </c>
      <c r="F113" s="21" t="s">
        <v>78</v>
      </c>
      <c r="G113" s="16">
        <v>104</v>
      </c>
      <c r="H113" s="5" t="s">
        <v>35</v>
      </c>
      <c r="I113" s="6">
        <v>1988</v>
      </c>
      <c r="J113" s="25">
        <v>588000</v>
      </c>
      <c r="K113" s="28">
        <v>40940</v>
      </c>
    </row>
    <row r="114" spans="2:11" ht="12.75">
      <c r="B114" s="121" t="s">
        <v>47</v>
      </c>
      <c r="C114" s="122">
        <v>4</v>
      </c>
      <c r="D114" s="4">
        <v>4</v>
      </c>
      <c r="E114" s="23" t="s">
        <v>94</v>
      </c>
      <c r="F114" s="21" t="s">
        <v>78</v>
      </c>
      <c r="G114" s="16">
        <v>104</v>
      </c>
      <c r="H114" s="5" t="s">
        <v>36</v>
      </c>
      <c r="I114" s="6">
        <v>1988</v>
      </c>
      <c r="J114" s="25">
        <v>605000</v>
      </c>
      <c r="K114" s="28">
        <v>40909</v>
      </c>
    </row>
    <row r="115" spans="2:11" ht="12.75">
      <c r="B115" s="121" t="s">
        <v>47</v>
      </c>
      <c r="C115" s="122">
        <v>4</v>
      </c>
      <c r="D115" s="4">
        <v>3</v>
      </c>
      <c r="E115" s="23" t="s">
        <v>92</v>
      </c>
      <c r="F115" s="21" t="s">
        <v>37</v>
      </c>
      <c r="G115" s="16">
        <v>91</v>
      </c>
      <c r="H115" s="5" t="s">
        <v>36</v>
      </c>
      <c r="I115" s="6">
        <v>1974</v>
      </c>
      <c r="J115" s="25">
        <v>560000</v>
      </c>
      <c r="K115" s="28">
        <v>40817</v>
      </c>
    </row>
    <row r="116" spans="2:11" ht="12.75">
      <c r="B116" s="121" t="s">
        <v>47</v>
      </c>
      <c r="C116" s="122">
        <v>4</v>
      </c>
      <c r="D116" s="4">
        <v>9</v>
      </c>
      <c r="E116" s="23" t="s">
        <v>94</v>
      </c>
      <c r="F116" s="21" t="s">
        <v>78</v>
      </c>
      <c r="G116" s="16">
        <v>104</v>
      </c>
      <c r="H116" s="5" t="s">
        <v>34</v>
      </c>
      <c r="I116" s="6">
        <v>1989</v>
      </c>
      <c r="J116" s="25">
        <v>500000</v>
      </c>
      <c r="K116" s="28">
        <v>40787</v>
      </c>
    </row>
    <row r="117" spans="2:11" ht="12.75">
      <c r="B117" s="121" t="s">
        <v>47</v>
      </c>
      <c r="C117" s="122">
        <v>4</v>
      </c>
      <c r="D117" s="4">
        <v>3</v>
      </c>
      <c r="E117" s="23" t="s">
        <v>92</v>
      </c>
      <c r="F117" s="21" t="s">
        <v>37</v>
      </c>
      <c r="G117" s="16">
        <v>91</v>
      </c>
      <c r="H117" s="5" t="s">
        <v>35</v>
      </c>
      <c r="I117" s="6">
        <v>1974</v>
      </c>
      <c r="J117" s="25">
        <v>565000</v>
      </c>
      <c r="K117" s="28">
        <v>40725</v>
      </c>
    </row>
    <row r="118" spans="2:11" ht="12.75">
      <c r="B118" s="121" t="s">
        <v>47</v>
      </c>
      <c r="C118" s="122">
        <v>4</v>
      </c>
      <c r="D118" s="4">
        <v>3</v>
      </c>
      <c r="E118" s="23" t="s">
        <v>92</v>
      </c>
      <c r="F118" s="21" t="s">
        <v>37</v>
      </c>
      <c r="G118" s="16">
        <v>91</v>
      </c>
      <c r="H118" s="5" t="s">
        <v>35</v>
      </c>
      <c r="I118" s="6">
        <v>1974</v>
      </c>
      <c r="J118" s="25">
        <v>545000</v>
      </c>
      <c r="K118" s="28">
        <v>40725</v>
      </c>
    </row>
    <row r="119" spans="2:11" ht="12.75">
      <c r="B119" s="121" t="s">
        <v>47</v>
      </c>
      <c r="C119" s="122">
        <v>4</v>
      </c>
      <c r="D119" s="4">
        <v>5</v>
      </c>
      <c r="E119" s="23" t="s">
        <v>94</v>
      </c>
      <c r="F119" s="21" t="s">
        <v>78</v>
      </c>
      <c r="G119" s="16">
        <v>104</v>
      </c>
      <c r="H119" s="5" t="s">
        <v>34</v>
      </c>
      <c r="I119" s="6">
        <v>1989</v>
      </c>
      <c r="J119" s="25">
        <v>536000</v>
      </c>
      <c r="K119" s="28">
        <v>40725</v>
      </c>
    </row>
    <row r="120" spans="2:11" ht="12.75">
      <c r="B120" s="121" t="s">
        <v>47</v>
      </c>
      <c r="C120" s="122">
        <v>4</v>
      </c>
      <c r="D120" s="4">
        <v>14</v>
      </c>
      <c r="E120" s="23" t="s">
        <v>94</v>
      </c>
      <c r="F120" s="21" t="s">
        <v>78</v>
      </c>
      <c r="G120" s="16">
        <v>104</v>
      </c>
      <c r="H120" s="5" t="s">
        <v>34</v>
      </c>
      <c r="I120" s="6">
        <v>1988</v>
      </c>
      <c r="J120" s="25">
        <v>535000</v>
      </c>
      <c r="K120" s="28">
        <v>40695</v>
      </c>
    </row>
    <row r="121" spans="2:11" ht="12.75">
      <c r="B121" s="121" t="s">
        <v>47</v>
      </c>
      <c r="C121" s="122">
        <v>4</v>
      </c>
      <c r="D121" s="4">
        <v>4</v>
      </c>
      <c r="E121" s="23" t="s">
        <v>94</v>
      </c>
      <c r="F121" s="21" t="s">
        <v>78</v>
      </c>
      <c r="G121" s="16">
        <v>104</v>
      </c>
      <c r="H121" s="5" t="s">
        <v>34</v>
      </c>
      <c r="I121" s="6">
        <v>1988</v>
      </c>
      <c r="J121" s="25">
        <v>545000</v>
      </c>
      <c r="K121" s="28">
        <v>40664</v>
      </c>
    </row>
    <row r="122" spans="2:11" ht="12.75">
      <c r="B122" s="121" t="s">
        <v>47</v>
      </c>
      <c r="C122" s="122">
        <v>4</v>
      </c>
      <c r="D122" s="4">
        <v>9</v>
      </c>
      <c r="E122" s="23" t="s">
        <v>94</v>
      </c>
      <c r="F122" s="21" t="s">
        <v>78</v>
      </c>
      <c r="G122" s="16">
        <v>104</v>
      </c>
      <c r="H122" s="5" t="s">
        <v>34</v>
      </c>
      <c r="I122" s="6">
        <v>1989</v>
      </c>
      <c r="J122" s="25">
        <v>505888</v>
      </c>
      <c r="K122" s="28">
        <v>40664</v>
      </c>
    </row>
    <row r="123" spans="2:11" ht="12.75">
      <c r="B123" s="121" t="s">
        <v>47</v>
      </c>
      <c r="C123" s="122">
        <v>4</v>
      </c>
      <c r="D123" s="4">
        <v>11</v>
      </c>
      <c r="E123" s="23" t="s">
        <v>94</v>
      </c>
      <c r="F123" s="21" t="s">
        <v>78</v>
      </c>
      <c r="G123" s="16">
        <v>104</v>
      </c>
      <c r="H123" s="5" t="s">
        <v>35</v>
      </c>
      <c r="I123" s="6">
        <v>1989</v>
      </c>
      <c r="J123" s="25">
        <v>560000</v>
      </c>
      <c r="K123" s="28">
        <v>40664</v>
      </c>
    </row>
    <row r="124" spans="2:11" ht="12.75">
      <c r="B124" s="121" t="s">
        <v>47</v>
      </c>
      <c r="C124" s="122">
        <v>4</v>
      </c>
      <c r="D124" s="4">
        <v>3</v>
      </c>
      <c r="E124" s="23" t="s">
        <v>92</v>
      </c>
      <c r="F124" s="21" t="s">
        <v>37</v>
      </c>
      <c r="G124" s="16">
        <v>91</v>
      </c>
      <c r="H124" s="5" t="s">
        <v>34</v>
      </c>
      <c r="I124" s="6">
        <v>1974</v>
      </c>
      <c r="J124" s="25">
        <v>455000</v>
      </c>
      <c r="K124" s="28">
        <v>40634</v>
      </c>
    </row>
    <row r="125" spans="2:11" ht="12.75">
      <c r="B125" s="121" t="s">
        <v>47</v>
      </c>
      <c r="C125" s="122">
        <v>4</v>
      </c>
      <c r="D125" s="4">
        <v>12</v>
      </c>
      <c r="E125" s="23" t="s">
        <v>94</v>
      </c>
      <c r="F125" s="21" t="s">
        <v>78</v>
      </c>
      <c r="G125" s="16">
        <v>104</v>
      </c>
      <c r="H125" s="5" t="s">
        <v>34</v>
      </c>
      <c r="I125" s="6">
        <v>1989</v>
      </c>
      <c r="J125" s="25">
        <v>550000</v>
      </c>
      <c r="K125" s="28">
        <v>40634</v>
      </c>
    </row>
    <row r="126" spans="2:11" ht="12.75">
      <c r="B126" s="121" t="s">
        <v>47</v>
      </c>
      <c r="C126" s="122">
        <v>4</v>
      </c>
      <c r="D126" s="4">
        <v>16</v>
      </c>
      <c r="E126" s="23" t="s">
        <v>94</v>
      </c>
      <c r="F126" s="21" t="s">
        <v>78</v>
      </c>
      <c r="G126" s="16">
        <v>104</v>
      </c>
      <c r="H126" s="5" t="s">
        <v>34</v>
      </c>
      <c r="I126" s="6">
        <v>1988</v>
      </c>
      <c r="J126" s="25">
        <v>520000</v>
      </c>
      <c r="K126" s="28">
        <v>40603</v>
      </c>
    </row>
    <row r="127" spans="2:11" ht="12.75">
      <c r="B127" s="121" t="s">
        <v>47</v>
      </c>
      <c r="C127" s="122">
        <v>4</v>
      </c>
      <c r="D127" s="4">
        <v>6</v>
      </c>
      <c r="E127" s="23" t="s">
        <v>95</v>
      </c>
      <c r="F127" s="21" t="s">
        <v>37</v>
      </c>
      <c r="G127" s="16">
        <v>91</v>
      </c>
      <c r="H127" s="5" t="s">
        <v>35</v>
      </c>
      <c r="I127" s="6">
        <v>1974</v>
      </c>
      <c r="J127" s="25">
        <v>518000</v>
      </c>
      <c r="K127" s="28">
        <v>40513</v>
      </c>
    </row>
    <row r="128" spans="2:11" ht="12.75">
      <c r="B128" s="121" t="s">
        <v>47</v>
      </c>
      <c r="C128" s="122">
        <v>4</v>
      </c>
      <c r="D128" s="4">
        <v>6</v>
      </c>
      <c r="E128" s="23" t="s">
        <v>95</v>
      </c>
      <c r="F128" s="21" t="s">
        <v>37</v>
      </c>
      <c r="G128" s="16">
        <v>91</v>
      </c>
      <c r="H128" s="5" t="s">
        <v>34</v>
      </c>
      <c r="I128" s="6">
        <v>1974</v>
      </c>
      <c r="J128" s="25">
        <v>473000</v>
      </c>
      <c r="K128" s="28">
        <v>40513</v>
      </c>
    </row>
    <row r="129" spans="2:11" ht="12.75">
      <c r="B129" s="121" t="s">
        <v>47</v>
      </c>
      <c r="C129" s="122">
        <v>4</v>
      </c>
      <c r="D129" s="4">
        <v>6</v>
      </c>
      <c r="E129" s="23" t="s">
        <v>95</v>
      </c>
      <c r="F129" s="21" t="s">
        <v>37</v>
      </c>
      <c r="G129" s="16">
        <v>91</v>
      </c>
      <c r="H129" s="5" t="s">
        <v>35</v>
      </c>
      <c r="I129" s="6">
        <v>1974</v>
      </c>
      <c r="J129" s="25">
        <v>540000</v>
      </c>
      <c r="K129" s="28">
        <v>40483</v>
      </c>
    </row>
    <row r="130" spans="2:11" ht="12.75">
      <c r="B130" s="121" t="s">
        <v>47</v>
      </c>
      <c r="C130" s="122">
        <v>4</v>
      </c>
      <c r="D130" s="4">
        <v>3</v>
      </c>
      <c r="E130" s="23" t="s">
        <v>92</v>
      </c>
      <c r="F130" s="21" t="s">
        <v>37</v>
      </c>
      <c r="G130" s="16">
        <v>91</v>
      </c>
      <c r="H130" s="5" t="s">
        <v>35</v>
      </c>
      <c r="I130" s="6">
        <v>1974</v>
      </c>
      <c r="J130" s="25">
        <v>521000</v>
      </c>
      <c r="K130" s="28">
        <v>40483</v>
      </c>
    </row>
    <row r="131" spans="2:11" ht="12.75">
      <c r="B131" s="121" t="s">
        <v>47</v>
      </c>
      <c r="C131" s="122">
        <v>4</v>
      </c>
      <c r="D131" s="4">
        <v>1</v>
      </c>
      <c r="E131" s="23" t="s">
        <v>94</v>
      </c>
      <c r="F131" s="21" t="s">
        <v>78</v>
      </c>
      <c r="G131" s="16">
        <v>104</v>
      </c>
      <c r="H131" s="5" t="s">
        <v>36</v>
      </c>
      <c r="I131" s="6">
        <v>1988</v>
      </c>
      <c r="J131" s="25">
        <v>520000</v>
      </c>
      <c r="K131" s="28">
        <v>40483</v>
      </c>
    </row>
    <row r="132" spans="2:11" ht="12.75">
      <c r="B132" s="121" t="s">
        <v>47</v>
      </c>
      <c r="C132" s="122">
        <v>4</v>
      </c>
      <c r="D132" s="4">
        <v>17</v>
      </c>
      <c r="E132" s="23" t="s">
        <v>94</v>
      </c>
      <c r="F132" s="21" t="s">
        <v>78</v>
      </c>
      <c r="G132" s="16">
        <v>104</v>
      </c>
      <c r="H132" s="5" t="s">
        <v>36</v>
      </c>
      <c r="I132" s="6">
        <v>1988</v>
      </c>
      <c r="J132" s="25">
        <v>540000</v>
      </c>
      <c r="K132" s="28">
        <v>40483</v>
      </c>
    </row>
    <row r="133" spans="2:11" ht="12.75">
      <c r="B133" s="121" t="s">
        <v>47</v>
      </c>
      <c r="C133" s="122">
        <v>4</v>
      </c>
      <c r="D133" s="4">
        <v>6</v>
      </c>
      <c r="E133" s="23" t="s">
        <v>95</v>
      </c>
      <c r="F133" s="21" t="s">
        <v>37</v>
      </c>
      <c r="G133" s="16">
        <v>91</v>
      </c>
      <c r="H133" s="5" t="s">
        <v>34</v>
      </c>
      <c r="I133" s="6">
        <v>1974</v>
      </c>
      <c r="J133" s="25">
        <v>530000</v>
      </c>
      <c r="K133" s="28">
        <v>40452</v>
      </c>
    </row>
    <row r="134" spans="2:11" ht="12.75">
      <c r="B134" s="121" t="s">
        <v>47</v>
      </c>
      <c r="C134" s="122">
        <v>4</v>
      </c>
      <c r="D134" s="4">
        <v>1</v>
      </c>
      <c r="E134" s="23" t="s">
        <v>94</v>
      </c>
      <c r="F134" s="21" t="s">
        <v>78</v>
      </c>
      <c r="G134" s="16">
        <v>104</v>
      </c>
      <c r="H134" s="5" t="s">
        <v>34</v>
      </c>
      <c r="I134" s="6">
        <v>1988</v>
      </c>
      <c r="J134" s="25">
        <v>480000</v>
      </c>
      <c r="K134" s="28">
        <v>40452</v>
      </c>
    </row>
    <row r="135" spans="2:11" ht="12.75">
      <c r="B135" s="121" t="s">
        <v>47</v>
      </c>
      <c r="C135" s="122">
        <v>4</v>
      </c>
      <c r="D135" s="4">
        <v>14</v>
      </c>
      <c r="E135" s="23" t="s">
        <v>94</v>
      </c>
      <c r="F135" s="21" t="s">
        <v>78</v>
      </c>
      <c r="G135" s="16">
        <v>104</v>
      </c>
      <c r="H135" s="5" t="s">
        <v>36</v>
      </c>
      <c r="I135" s="6">
        <v>1988</v>
      </c>
      <c r="J135" s="25">
        <v>570000</v>
      </c>
      <c r="K135" s="28">
        <v>40452</v>
      </c>
    </row>
    <row r="136" spans="2:11" ht="12.75">
      <c r="B136" s="121" t="s">
        <v>47</v>
      </c>
      <c r="C136" s="122">
        <v>4</v>
      </c>
      <c r="D136" s="4">
        <v>3</v>
      </c>
      <c r="E136" s="23" t="s">
        <v>92</v>
      </c>
      <c r="F136" s="21" t="s">
        <v>37</v>
      </c>
      <c r="G136" s="16">
        <v>91</v>
      </c>
      <c r="H136" s="5" t="s">
        <v>35</v>
      </c>
      <c r="I136" s="6">
        <v>1974</v>
      </c>
      <c r="J136" s="25">
        <v>468000</v>
      </c>
      <c r="K136" s="28">
        <v>40422</v>
      </c>
    </row>
    <row r="137" spans="2:11" ht="12.75">
      <c r="B137" s="121" t="s">
        <v>47</v>
      </c>
      <c r="C137" s="122">
        <v>4</v>
      </c>
      <c r="D137" s="4">
        <v>12</v>
      </c>
      <c r="E137" s="23" t="s">
        <v>94</v>
      </c>
      <c r="F137" s="21" t="s">
        <v>78</v>
      </c>
      <c r="G137" s="16">
        <v>104</v>
      </c>
      <c r="H137" s="5" t="s">
        <v>36</v>
      </c>
      <c r="I137" s="6">
        <v>1989</v>
      </c>
      <c r="J137" s="25">
        <v>498000</v>
      </c>
      <c r="K137" s="28">
        <v>40422</v>
      </c>
    </row>
    <row r="138" spans="2:11" ht="12.75">
      <c r="B138" s="121" t="s">
        <v>47</v>
      </c>
      <c r="C138" s="122">
        <v>4</v>
      </c>
      <c r="D138" s="4">
        <v>14</v>
      </c>
      <c r="E138" s="23" t="s">
        <v>94</v>
      </c>
      <c r="F138" s="21" t="s">
        <v>78</v>
      </c>
      <c r="G138" s="16">
        <v>104</v>
      </c>
      <c r="H138" s="5" t="s">
        <v>36</v>
      </c>
      <c r="I138" s="6">
        <v>1988</v>
      </c>
      <c r="J138" s="25">
        <v>535000</v>
      </c>
      <c r="K138" s="28">
        <v>40422</v>
      </c>
    </row>
    <row r="139" spans="2:11" ht="12.75">
      <c r="B139" s="121" t="s">
        <v>47</v>
      </c>
      <c r="C139" s="122">
        <v>4</v>
      </c>
      <c r="D139" s="4">
        <v>3</v>
      </c>
      <c r="E139" s="23" t="s">
        <v>92</v>
      </c>
      <c r="F139" s="21" t="s">
        <v>37</v>
      </c>
      <c r="G139" s="16">
        <v>91</v>
      </c>
      <c r="H139" s="5" t="s">
        <v>35</v>
      </c>
      <c r="I139" s="6">
        <v>1974</v>
      </c>
      <c r="J139" s="25">
        <v>495000</v>
      </c>
      <c r="K139" s="28">
        <v>40391</v>
      </c>
    </row>
    <row r="140" spans="2:11" ht="12.75">
      <c r="B140" s="121" t="s">
        <v>47</v>
      </c>
      <c r="C140" s="122">
        <v>4</v>
      </c>
      <c r="D140" s="4">
        <v>1</v>
      </c>
      <c r="E140" s="23" t="s">
        <v>94</v>
      </c>
      <c r="F140" s="21" t="s">
        <v>78</v>
      </c>
      <c r="G140" s="16">
        <v>104</v>
      </c>
      <c r="H140" s="5" t="s">
        <v>36</v>
      </c>
      <c r="I140" s="6">
        <v>1988</v>
      </c>
      <c r="J140" s="25">
        <v>590000</v>
      </c>
      <c r="K140" s="28">
        <v>40391</v>
      </c>
    </row>
    <row r="141" spans="2:11" ht="12.75">
      <c r="B141" s="121" t="s">
        <v>47</v>
      </c>
      <c r="C141" s="122">
        <v>4</v>
      </c>
      <c r="D141" s="4">
        <v>6</v>
      </c>
      <c r="E141" s="23" t="s">
        <v>95</v>
      </c>
      <c r="F141" s="21" t="s">
        <v>37</v>
      </c>
      <c r="G141" s="16">
        <v>91</v>
      </c>
      <c r="H141" s="5" t="s">
        <v>34</v>
      </c>
      <c r="I141" s="6">
        <v>1974</v>
      </c>
      <c r="J141" s="25">
        <v>502000</v>
      </c>
      <c r="K141" s="28">
        <v>40360</v>
      </c>
    </row>
    <row r="142" spans="2:11" ht="12.75">
      <c r="B142" s="121" t="s">
        <v>47</v>
      </c>
      <c r="C142" s="122">
        <v>4</v>
      </c>
      <c r="D142" s="4">
        <v>1</v>
      </c>
      <c r="E142" s="23" t="s">
        <v>94</v>
      </c>
      <c r="F142" s="21" t="s">
        <v>78</v>
      </c>
      <c r="G142" s="16">
        <v>104</v>
      </c>
      <c r="H142" s="5" t="s">
        <v>34</v>
      </c>
      <c r="I142" s="6">
        <v>1988</v>
      </c>
      <c r="J142" s="25">
        <v>517500</v>
      </c>
      <c r="K142" s="28">
        <v>40360</v>
      </c>
    </row>
    <row r="143" spans="2:11" ht="12.75">
      <c r="B143" s="121" t="s">
        <v>47</v>
      </c>
      <c r="C143" s="122">
        <v>4</v>
      </c>
      <c r="D143" s="4">
        <v>1</v>
      </c>
      <c r="E143" s="23" t="s">
        <v>94</v>
      </c>
      <c r="F143" s="21" t="s">
        <v>78</v>
      </c>
      <c r="G143" s="16">
        <v>104</v>
      </c>
      <c r="H143" s="5" t="s">
        <v>34</v>
      </c>
      <c r="I143" s="6">
        <v>1988</v>
      </c>
      <c r="J143" s="25">
        <v>483000</v>
      </c>
      <c r="K143" s="28">
        <v>40360</v>
      </c>
    </row>
    <row r="144" spans="2:11" ht="12.75">
      <c r="B144" s="121" t="s">
        <v>47</v>
      </c>
      <c r="C144" s="122">
        <v>4</v>
      </c>
      <c r="D144" s="4">
        <v>1</v>
      </c>
      <c r="E144" s="23" t="s">
        <v>94</v>
      </c>
      <c r="F144" s="21" t="s">
        <v>78</v>
      </c>
      <c r="G144" s="16">
        <v>104</v>
      </c>
      <c r="H144" s="5" t="s">
        <v>34</v>
      </c>
      <c r="I144" s="6">
        <v>1988</v>
      </c>
      <c r="J144" s="25">
        <v>462000</v>
      </c>
      <c r="K144" s="28">
        <v>40360</v>
      </c>
    </row>
    <row r="145" spans="2:11" ht="12.75">
      <c r="B145" s="121" t="s">
        <v>47</v>
      </c>
      <c r="C145" s="122">
        <v>4</v>
      </c>
      <c r="D145" s="4">
        <v>13</v>
      </c>
      <c r="E145" s="23" t="s">
        <v>94</v>
      </c>
      <c r="F145" s="21" t="s">
        <v>78</v>
      </c>
      <c r="G145" s="16">
        <v>104</v>
      </c>
      <c r="H145" s="5" t="s">
        <v>35</v>
      </c>
      <c r="I145" s="6">
        <v>1988</v>
      </c>
      <c r="J145" s="25">
        <v>500000</v>
      </c>
      <c r="K145" s="28">
        <v>40360</v>
      </c>
    </row>
    <row r="146" spans="2:11" ht="12.75">
      <c r="B146" s="121" t="s">
        <v>47</v>
      </c>
      <c r="C146" s="122">
        <v>4</v>
      </c>
      <c r="D146" s="4">
        <v>17</v>
      </c>
      <c r="E146" s="23" t="s">
        <v>94</v>
      </c>
      <c r="F146" s="21" t="s">
        <v>78</v>
      </c>
      <c r="G146" s="16">
        <v>104</v>
      </c>
      <c r="H146" s="5" t="s">
        <v>34</v>
      </c>
      <c r="I146" s="6">
        <v>1988</v>
      </c>
      <c r="J146" s="25">
        <v>380000</v>
      </c>
      <c r="K146" s="28">
        <v>40360</v>
      </c>
    </row>
    <row r="147" spans="2:11" ht="12.75">
      <c r="B147" s="121" t="s">
        <v>47</v>
      </c>
      <c r="C147" s="122">
        <v>4</v>
      </c>
      <c r="D147" s="4">
        <v>17</v>
      </c>
      <c r="E147" s="23" t="s">
        <v>94</v>
      </c>
      <c r="F147" s="21" t="s">
        <v>78</v>
      </c>
      <c r="G147" s="16">
        <v>104</v>
      </c>
      <c r="H147" s="5" t="s">
        <v>36</v>
      </c>
      <c r="I147" s="6">
        <v>1988</v>
      </c>
      <c r="J147" s="25">
        <v>510000</v>
      </c>
      <c r="K147" s="28">
        <v>40360</v>
      </c>
    </row>
    <row r="148" spans="2:11" ht="12.75">
      <c r="B148" s="121" t="s">
        <v>47</v>
      </c>
      <c r="C148" s="122">
        <v>4</v>
      </c>
      <c r="D148" s="4">
        <v>3</v>
      </c>
      <c r="E148" s="23" t="s">
        <v>92</v>
      </c>
      <c r="F148" s="21" t="s">
        <v>37</v>
      </c>
      <c r="G148" s="16">
        <v>91</v>
      </c>
      <c r="H148" s="5" t="s">
        <v>35</v>
      </c>
      <c r="I148" s="6">
        <v>1974</v>
      </c>
      <c r="J148" s="25">
        <v>425000</v>
      </c>
      <c r="K148" s="28">
        <v>40330</v>
      </c>
    </row>
    <row r="149" spans="2:11" ht="12.75">
      <c r="B149" s="121" t="s">
        <v>47</v>
      </c>
      <c r="C149" s="122">
        <v>4</v>
      </c>
      <c r="D149" s="4">
        <v>1</v>
      </c>
      <c r="E149" s="23" t="s">
        <v>94</v>
      </c>
      <c r="F149" s="21" t="s">
        <v>78</v>
      </c>
      <c r="G149" s="16">
        <v>104</v>
      </c>
      <c r="H149" s="5" t="s">
        <v>35</v>
      </c>
      <c r="I149" s="6">
        <v>1988</v>
      </c>
      <c r="J149" s="25">
        <v>458000</v>
      </c>
      <c r="K149" s="28">
        <v>40330</v>
      </c>
    </row>
    <row r="150" spans="2:11" ht="12.75">
      <c r="B150" s="121" t="s">
        <v>47</v>
      </c>
      <c r="C150" s="122">
        <v>4</v>
      </c>
      <c r="D150" s="4">
        <v>17</v>
      </c>
      <c r="E150" s="23" t="s">
        <v>94</v>
      </c>
      <c r="F150" s="21" t="s">
        <v>78</v>
      </c>
      <c r="G150" s="16">
        <v>104</v>
      </c>
      <c r="H150" s="5" t="s">
        <v>36</v>
      </c>
      <c r="I150" s="6">
        <v>1988</v>
      </c>
      <c r="J150" s="25">
        <v>525000</v>
      </c>
      <c r="K150" s="28">
        <v>40330</v>
      </c>
    </row>
    <row r="151" spans="2:11" ht="12.75">
      <c r="B151" s="121" t="s">
        <v>47</v>
      </c>
      <c r="C151" s="122">
        <v>4</v>
      </c>
      <c r="D151" s="4">
        <v>4</v>
      </c>
      <c r="E151" s="23" t="s">
        <v>94</v>
      </c>
      <c r="F151" s="21" t="s">
        <v>78</v>
      </c>
      <c r="G151" s="16">
        <v>104</v>
      </c>
      <c r="H151" s="5" t="s">
        <v>35</v>
      </c>
      <c r="I151" s="6">
        <v>1988</v>
      </c>
      <c r="J151" s="25">
        <v>500000</v>
      </c>
      <c r="K151" s="28">
        <v>40299</v>
      </c>
    </row>
    <row r="152" spans="2:11" ht="12.75">
      <c r="B152" s="121" t="s">
        <v>47</v>
      </c>
      <c r="C152" s="122">
        <v>4</v>
      </c>
      <c r="D152" s="4">
        <v>14</v>
      </c>
      <c r="E152" s="23" t="s">
        <v>94</v>
      </c>
      <c r="F152" s="21" t="s">
        <v>78</v>
      </c>
      <c r="G152" s="16">
        <v>104</v>
      </c>
      <c r="H152" s="5" t="s">
        <v>34</v>
      </c>
      <c r="I152" s="6">
        <v>1988</v>
      </c>
      <c r="J152" s="25">
        <v>480000</v>
      </c>
      <c r="K152" s="28">
        <v>40299</v>
      </c>
    </row>
    <row r="153" spans="2:11" ht="12.75">
      <c r="B153" s="121" t="s">
        <v>47</v>
      </c>
      <c r="C153" s="122">
        <v>4</v>
      </c>
      <c r="D153" s="4">
        <v>18</v>
      </c>
      <c r="E153" s="23" t="s">
        <v>94</v>
      </c>
      <c r="F153" s="21" t="s">
        <v>77</v>
      </c>
      <c r="G153" s="16">
        <v>84</v>
      </c>
      <c r="H153" s="5" t="s">
        <v>34</v>
      </c>
      <c r="I153" s="6">
        <v>1989</v>
      </c>
      <c r="J153" s="25">
        <v>390000</v>
      </c>
      <c r="K153" s="28">
        <v>40299</v>
      </c>
    </row>
    <row r="154" spans="2:11" ht="12.75">
      <c r="B154" s="121" t="s">
        <v>47</v>
      </c>
      <c r="C154" s="122">
        <v>4</v>
      </c>
      <c r="D154" s="4">
        <v>3</v>
      </c>
      <c r="E154" s="23" t="s">
        <v>92</v>
      </c>
      <c r="F154" s="21" t="s">
        <v>37</v>
      </c>
      <c r="G154" s="16">
        <v>91</v>
      </c>
      <c r="H154" s="5" t="s">
        <v>35</v>
      </c>
      <c r="I154" s="6">
        <v>1974</v>
      </c>
      <c r="J154" s="25">
        <v>460000</v>
      </c>
      <c r="K154" s="28">
        <v>40269</v>
      </c>
    </row>
    <row r="155" spans="2:11" ht="12.75">
      <c r="B155" s="121" t="s">
        <v>47</v>
      </c>
      <c r="C155" s="122">
        <v>4</v>
      </c>
      <c r="D155" s="4">
        <v>3</v>
      </c>
      <c r="E155" s="23" t="s">
        <v>92</v>
      </c>
      <c r="F155" s="21" t="s">
        <v>37</v>
      </c>
      <c r="G155" s="16">
        <v>91</v>
      </c>
      <c r="H155" s="5" t="s">
        <v>36</v>
      </c>
      <c r="I155" s="6">
        <v>1974</v>
      </c>
      <c r="J155" s="25">
        <v>425000</v>
      </c>
      <c r="K155" s="28">
        <v>40269</v>
      </c>
    </row>
    <row r="156" spans="2:11" ht="12.75">
      <c r="B156" s="121" t="s">
        <v>47</v>
      </c>
      <c r="C156" s="122">
        <v>4</v>
      </c>
      <c r="D156" s="4">
        <v>12</v>
      </c>
      <c r="E156" s="23" t="s">
        <v>94</v>
      </c>
      <c r="F156" s="21" t="s">
        <v>78</v>
      </c>
      <c r="G156" s="16">
        <v>104</v>
      </c>
      <c r="H156" s="5" t="s">
        <v>35</v>
      </c>
      <c r="I156" s="6">
        <v>1989</v>
      </c>
      <c r="J156" s="25">
        <v>488000</v>
      </c>
      <c r="K156" s="28">
        <v>40269</v>
      </c>
    </row>
    <row r="157" spans="2:11" ht="12.75">
      <c r="B157" s="121" t="s">
        <v>47</v>
      </c>
      <c r="C157" s="122">
        <v>4</v>
      </c>
      <c r="D157" s="4">
        <v>18</v>
      </c>
      <c r="E157" s="23" t="s">
        <v>94</v>
      </c>
      <c r="F157" s="21" t="s">
        <v>77</v>
      </c>
      <c r="G157" s="16">
        <v>88</v>
      </c>
      <c r="H157" s="5" t="s">
        <v>34</v>
      </c>
      <c r="I157" s="6">
        <v>1989</v>
      </c>
      <c r="J157" s="25">
        <v>401000</v>
      </c>
      <c r="K157" s="28">
        <v>40269</v>
      </c>
    </row>
    <row r="158" spans="2:11" ht="12.75">
      <c r="B158" s="121" t="s">
        <v>47</v>
      </c>
      <c r="C158" s="122">
        <v>4</v>
      </c>
      <c r="D158" s="4">
        <v>13</v>
      </c>
      <c r="E158" s="23" t="s">
        <v>94</v>
      </c>
      <c r="F158" s="21" t="s">
        <v>78</v>
      </c>
      <c r="G158" s="16">
        <v>104</v>
      </c>
      <c r="H158" s="5" t="s">
        <v>34</v>
      </c>
      <c r="I158" s="6">
        <v>1988</v>
      </c>
      <c r="J158" s="25">
        <v>463000</v>
      </c>
      <c r="K158" s="28">
        <v>40238</v>
      </c>
    </row>
    <row r="159" spans="2:11" ht="12.75">
      <c r="B159" s="121" t="s">
        <v>47</v>
      </c>
      <c r="C159" s="122">
        <v>4</v>
      </c>
      <c r="D159" s="4">
        <v>16</v>
      </c>
      <c r="E159" s="23" t="s">
        <v>94</v>
      </c>
      <c r="F159" s="21" t="s">
        <v>78</v>
      </c>
      <c r="G159" s="16">
        <v>104</v>
      </c>
      <c r="H159" s="5" t="s">
        <v>35</v>
      </c>
      <c r="I159" s="6">
        <v>1988</v>
      </c>
      <c r="J159" s="25">
        <v>455000</v>
      </c>
      <c r="K159" s="28">
        <v>40238</v>
      </c>
    </row>
    <row r="160" spans="2:11" ht="12.75">
      <c r="B160" s="121" t="s">
        <v>47</v>
      </c>
      <c r="C160" s="122">
        <v>4</v>
      </c>
      <c r="D160" s="4">
        <v>5</v>
      </c>
      <c r="E160" s="23" t="s">
        <v>94</v>
      </c>
      <c r="F160" s="21" t="s">
        <v>78</v>
      </c>
      <c r="G160" s="16">
        <v>104</v>
      </c>
      <c r="H160" s="5" t="s">
        <v>34</v>
      </c>
      <c r="I160" s="6">
        <v>1989</v>
      </c>
      <c r="J160" s="25">
        <v>460000</v>
      </c>
      <c r="K160" s="28">
        <v>40210</v>
      </c>
    </row>
    <row r="161" spans="2:11" ht="12.75">
      <c r="B161" s="121" t="s">
        <v>47</v>
      </c>
      <c r="C161" s="122">
        <v>4</v>
      </c>
      <c r="D161" s="4">
        <v>14</v>
      </c>
      <c r="E161" s="23" t="s">
        <v>94</v>
      </c>
      <c r="F161" s="21" t="s">
        <v>78</v>
      </c>
      <c r="G161" s="16">
        <v>104</v>
      </c>
      <c r="H161" s="5" t="s">
        <v>36</v>
      </c>
      <c r="I161" s="6">
        <v>1988</v>
      </c>
      <c r="J161" s="25">
        <v>474000</v>
      </c>
      <c r="K161" s="28">
        <v>40210</v>
      </c>
    </row>
    <row r="162" spans="2:11" ht="12.75">
      <c r="B162" s="121" t="s">
        <v>47</v>
      </c>
      <c r="C162" s="122">
        <v>4</v>
      </c>
      <c r="D162" s="4">
        <v>6</v>
      </c>
      <c r="E162" s="23" t="s">
        <v>95</v>
      </c>
      <c r="F162" s="21" t="s">
        <v>37</v>
      </c>
      <c r="G162" s="16">
        <v>91</v>
      </c>
      <c r="H162" s="5" t="s">
        <v>34</v>
      </c>
      <c r="I162" s="6">
        <v>1974</v>
      </c>
      <c r="J162" s="25">
        <v>445000</v>
      </c>
      <c r="K162" s="28">
        <v>40179</v>
      </c>
    </row>
    <row r="163" spans="2:11" ht="12.75">
      <c r="B163" s="121" t="s">
        <v>47</v>
      </c>
      <c r="C163" s="122">
        <v>4</v>
      </c>
      <c r="D163" s="4">
        <v>2</v>
      </c>
      <c r="E163" s="23" t="s">
        <v>92</v>
      </c>
      <c r="F163" s="21" t="s">
        <v>37</v>
      </c>
      <c r="G163" s="16">
        <v>89</v>
      </c>
      <c r="H163" s="5" t="s">
        <v>34</v>
      </c>
      <c r="I163" s="6">
        <v>1974</v>
      </c>
      <c r="J163" s="25">
        <v>413888</v>
      </c>
      <c r="K163" s="28">
        <v>40179</v>
      </c>
    </row>
    <row r="164" spans="2:11" ht="12.75">
      <c r="B164" s="121" t="s">
        <v>47</v>
      </c>
      <c r="C164" s="122">
        <v>4</v>
      </c>
      <c r="D164" s="4">
        <v>3</v>
      </c>
      <c r="E164" s="23" t="s">
        <v>92</v>
      </c>
      <c r="F164" s="21" t="s">
        <v>37</v>
      </c>
      <c r="G164" s="16">
        <v>91</v>
      </c>
      <c r="H164" s="5" t="s">
        <v>36</v>
      </c>
      <c r="I164" s="6">
        <v>1974</v>
      </c>
      <c r="J164" s="25">
        <v>440000</v>
      </c>
      <c r="K164" s="28">
        <v>40179</v>
      </c>
    </row>
    <row r="165" spans="2:11" ht="12.75">
      <c r="B165" s="121" t="s">
        <v>47</v>
      </c>
      <c r="C165" s="122">
        <v>4</v>
      </c>
      <c r="D165" s="4">
        <v>13</v>
      </c>
      <c r="E165" s="23" t="s">
        <v>94</v>
      </c>
      <c r="F165" s="21" t="s">
        <v>78</v>
      </c>
      <c r="G165" s="16">
        <v>104</v>
      </c>
      <c r="H165" s="5" t="s">
        <v>36</v>
      </c>
      <c r="I165" s="6">
        <v>1988</v>
      </c>
      <c r="J165" s="25">
        <v>480000</v>
      </c>
      <c r="K165" s="28">
        <v>40179</v>
      </c>
    </row>
    <row r="166" spans="2:11" ht="12.75">
      <c r="B166" s="121" t="s">
        <v>47</v>
      </c>
      <c r="C166" s="122">
        <v>4</v>
      </c>
      <c r="D166" s="4">
        <v>14</v>
      </c>
      <c r="E166" s="23" t="s">
        <v>94</v>
      </c>
      <c r="F166" s="21" t="s">
        <v>78</v>
      </c>
      <c r="G166" s="16">
        <v>104</v>
      </c>
      <c r="H166" s="5" t="s">
        <v>35</v>
      </c>
      <c r="I166" s="6">
        <v>1988</v>
      </c>
      <c r="J166" s="25">
        <v>455000</v>
      </c>
      <c r="K166" s="28">
        <v>40179</v>
      </c>
    </row>
    <row r="167" spans="2:11" ht="12.75">
      <c r="B167" s="121" t="s">
        <v>47</v>
      </c>
      <c r="C167" s="122">
        <v>4</v>
      </c>
      <c r="D167" s="4">
        <v>3</v>
      </c>
      <c r="E167" s="23" t="s">
        <v>92</v>
      </c>
      <c r="F167" s="21" t="s">
        <v>37</v>
      </c>
      <c r="G167" s="16">
        <v>91</v>
      </c>
      <c r="H167" s="5" t="s">
        <v>35</v>
      </c>
      <c r="I167" s="6">
        <v>1974</v>
      </c>
      <c r="J167" s="25">
        <v>422000</v>
      </c>
      <c r="K167" s="28">
        <v>40148</v>
      </c>
    </row>
    <row r="168" spans="2:11" ht="12.75">
      <c r="B168" s="121" t="s">
        <v>47</v>
      </c>
      <c r="C168" s="122">
        <v>4</v>
      </c>
      <c r="D168" s="4">
        <v>5</v>
      </c>
      <c r="E168" s="23" t="s">
        <v>94</v>
      </c>
      <c r="F168" s="21" t="s">
        <v>78</v>
      </c>
      <c r="G168" s="16">
        <v>104</v>
      </c>
      <c r="H168" s="5" t="s">
        <v>35</v>
      </c>
      <c r="I168" s="6">
        <v>1989</v>
      </c>
      <c r="J168" s="25">
        <v>411000</v>
      </c>
      <c r="K168" s="28">
        <v>40148</v>
      </c>
    </row>
    <row r="169" spans="2:11" ht="12.75">
      <c r="B169" s="121" t="s">
        <v>47</v>
      </c>
      <c r="C169" s="122">
        <v>4</v>
      </c>
      <c r="D169" s="4">
        <v>16</v>
      </c>
      <c r="E169" s="23" t="s">
        <v>94</v>
      </c>
      <c r="F169" s="21" t="s">
        <v>78</v>
      </c>
      <c r="G169" s="16">
        <v>104</v>
      </c>
      <c r="H169" s="5" t="s">
        <v>35</v>
      </c>
      <c r="I169" s="6">
        <v>1988</v>
      </c>
      <c r="J169" s="25">
        <v>480000</v>
      </c>
      <c r="K169" s="28">
        <v>40148</v>
      </c>
    </row>
    <row r="170" spans="2:11" ht="12.75">
      <c r="B170" s="121" t="s">
        <v>47</v>
      </c>
      <c r="C170" s="122">
        <v>4</v>
      </c>
      <c r="D170" s="4">
        <v>3</v>
      </c>
      <c r="E170" s="23" t="s">
        <v>92</v>
      </c>
      <c r="F170" s="21" t="s">
        <v>37</v>
      </c>
      <c r="G170" s="16">
        <v>91</v>
      </c>
      <c r="H170" s="5" t="s">
        <v>34</v>
      </c>
      <c r="I170" s="6">
        <v>1974</v>
      </c>
      <c r="J170" s="25">
        <v>395000</v>
      </c>
      <c r="K170" s="28">
        <v>40087</v>
      </c>
    </row>
    <row r="171" spans="2:11" ht="12.75">
      <c r="B171" s="121" t="s">
        <v>47</v>
      </c>
      <c r="C171" s="122">
        <v>4</v>
      </c>
      <c r="D171" s="4">
        <v>4</v>
      </c>
      <c r="E171" s="23" t="s">
        <v>94</v>
      </c>
      <c r="F171" s="21" t="s">
        <v>78</v>
      </c>
      <c r="G171" s="16">
        <v>104</v>
      </c>
      <c r="H171" s="5" t="s">
        <v>34</v>
      </c>
      <c r="I171" s="6">
        <v>1988</v>
      </c>
      <c r="J171" s="25">
        <v>450000</v>
      </c>
      <c r="K171" s="28">
        <v>40087</v>
      </c>
    </row>
    <row r="172" spans="2:11" ht="12.75">
      <c r="B172" s="121" t="s">
        <v>47</v>
      </c>
      <c r="C172" s="122">
        <v>4</v>
      </c>
      <c r="D172" s="4">
        <v>13</v>
      </c>
      <c r="E172" s="23" t="s">
        <v>94</v>
      </c>
      <c r="F172" s="21" t="s">
        <v>78</v>
      </c>
      <c r="G172" s="16">
        <v>104</v>
      </c>
      <c r="H172" s="5" t="s">
        <v>34</v>
      </c>
      <c r="I172" s="6">
        <v>1988</v>
      </c>
      <c r="J172" s="25">
        <v>445000</v>
      </c>
      <c r="K172" s="28">
        <v>40087</v>
      </c>
    </row>
    <row r="173" spans="2:11" ht="12.75">
      <c r="B173" s="121" t="s">
        <v>47</v>
      </c>
      <c r="C173" s="122">
        <v>4</v>
      </c>
      <c r="D173" s="4">
        <v>14</v>
      </c>
      <c r="E173" s="23" t="s">
        <v>94</v>
      </c>
      <c r="F173" s="21" t="s">
        <v>78</v>
      </c>
      <c r="G173" s="16">
        <v>104</v>
      </c>
      <c r="H173" s="5" t="s">
        <v>36</v>
      </c>
      <c r="I173" s="6">
        <v>1988</v>
      </c>
      <c r="J173" s="25">
        <v>449000</v>
      </c>
      <c r="K173" s="28">
        <v>40087</v>
      </c>
    </row>
    <row r="174" spans="2:11" ht="12.75">
      <c r="B174" s="121" t="s">
        <v>47</v>
      </c>
      <c r="C174" s="122">
        <v>4</v>
      </c>
      <c r="D174" s="4">
        <v>4</v>
      </c>
      <c r="E174" s="23" t="s">
        <v>94</v>
      </c>
      <c r="F174" s="21" t="s">
        <v>78</v>
      </c>
      <c r="G174" s="16">
        <v>104</v>
      </c>
      <c r="H174" s="5" t="s">
        <v>34</v>
      </c>
      <c r="I174" s="6">
        <v>1988</v>
      </c>
      <c r="J174" s="25">
        <v>433000</v>
      </c>
      <c r="K174" s="28">
        <v>40057</v>
      </c>
    </row>
    <row r="175" spans="2:11" ht="12.75">
      <c r="B175" s="121" t="s">
        <v>47</v>
      </c>
      <c r="C175" s="122">
        <v>4</v>
      </c>
      <c r="D175" s="4">
        <v>13</v>
      </c>
      <c r="E175" s="23" t="s">
        <v>94</v>
      </c>
      <c r="F175" s="21" t="s">
        <v>78</v>
      </c>
      <c r="G175" s="16">
        <v>104</v>
      </c>
      <c r="H175" s="5" t="s">
        <v>35</v>
      </c>
      <c r="I175" s="6">
        <v>1988</v>
      </c>
      <c r="J175" s="25">
        <v>455000</v>
      </c>
      <c r="K175" s="28">
        <v>40057</v>
      </c>
    </row>
    <row r="176" spans="2:11" ht="12.75">
      <c r="B176" s="121" t="s">
        <v>47</v>
      </c>
      <c r="C176" s="122">
        <v>4</v>
      </c>
      <c r="D176" s="4">
        <v>16</v>
      </c>
      <c r="E176" s="23" t="s">
        <v>94</v>
      </c>
      <c r="F176" s="21" t="s">
        <v>78</v>
      </c>
      <c r="G176" s="16">
        <v>104</v>
      </c>
      <c r="H176" s="5" t="s">
        <v>34</v>
      </c>
      <c r="I176" s="6">
        <v>1988</v>
      </c>
      <c r="J176" s="25">
        <v>405000</v>
      </c>
      <c r="K176" s="28">
        <v>40057</v>
      </c>
    </row>
    <row r="177" spans="2:11" ht="12.75">
      <c r="B177" s="121" t="s">
        <v>47</v>
      </c>
      <c r="C177" s="122">
        <v>4</v>
      </c>
      <c r="D177" s="4">
        <v>9</v>
      </c>
      <c r="E177" s="23" t="s">
        <v>94</v>
      </c>
      <c r="F177" s="21" t="s">
        <v>78</v>
      </c>
      <c r="G177" s="16">
        <v>104</v>
      </c>
      <c r="H177" s="5" t="s">
        <v>35</v>
      </c>
      <c r="I177" s="6">
        <v>1989</v>
      </c>
      <c r="J177" s="25">
        <v>440000</v>
      </c>
      <c r="K177" s="28">
        <v>40026</v>
      </c>
    </row>
    <row r="178" spans="2:11" ht="12.75">
      <c r="B178" s="121" t="s">
        <v>47</v>
      </c>
      <c r="C178" s="122">
        <v>4</v>
      </c>
      <c r="D178" s="4">
        <v>12</v>
      </c>
      <c r="E178" s="23" t="s">
        <v>94</v>
      </c>
      <c r="F178" s="21" t="s">
        <v>78</v>
      </c>
      <c r="G178" s="16">
        <v>104</v>
      </c>
      <c r="H178" s="5" t="s">
        <v>36</v>
      </c>
      <c r="I178" s="6">
        <v>1989</v>
      </c>
      <c r="J178" s="25">
        <v>467000</v>
      </c>
      <c r="K178" s="28">
        <v>39995</v>
      </c>
    </row>
    <row r="179" spans="2:11" ht="12.75">
      <c r="B179" s="121" t="s">
        <v>47</v>
      </c>
      <c r="C179" s="122">
        <v>4</v>
      </c>
      <c r="D179" s="4">
        <v>17</v>
      </c>
      <c r="E179" s="23" t="s">
        <v>94</v>
      </c>
      <c r="F179" s="21" t="s">
        <v>78</v>
      </c>
      <c r="G179" s="16">
        <v>104</v>
      </c>
      <c r="H179" s="5" t="s">
        <v>34</v>
      </c>
      <c r="I179" s="6">
        <v>1988</v>
      </c>
      <c r="J179" s="25">
        <v>400000</v>
      </c>
      <c r="K179" s="28">
        <v>39995</v>
      </c>
    </row>
    <row r="180" spans="2:11" ht="12.75">
      <c r="B180" s="121" t="s">
        <v>47</v>
      </c>
      <c r="C180" s="122">
        <v>4</v>
      </c>
      <c r="D180" s="4">
        <v>6</v>
      </c>
      <c r="E180" s="23" t="s">
        <v>95</v>
      </c>
      <c r="F180" s="21" t="s">
        <v>37</v>
      </c>
      <c r="G180" s="16">
        <v>91</v>
      </c>
      <c r="H180" s="5" t="s">
        <v>34</v>
      </c>
      <c r="I180" s="6">
        <v>1974</v>
      </c>
      <c r="J180" s="25">
        <v>372000</v>
      </c>
      <c r="K180" s="28">
        <v>39965</v>
      </c>
    </row>
    <row r="181" spans="2:11" ht="12.75">
      <c r="B181" s="121" t="s">
        <v>47</v>
      </c>
      <c r="C181" s="122">
        <v>4</v>
      </c>
      <c r="D181" s="4">
        <v>3</v>
      </c>
      <c r="E181" s="23" t="s">
        <v>92</v>
      </c>
      <c r="F181" s="21" t="s">
        <v>37</v>
      </c>
      <c r="G181" s="16">
        <v>91</v>
      </c>
      <c r="H181" s="5" t="s">
        <v>35</v>
      </c>
      <c r="I181" s="6">
        <v>1974</v>
      </c>
      <c r="J181" s="25">
        <v>379000</v>
      </c>
      <c r="K181" s="28">
        <v>39965</v>
      </c>
    </row>
    <row r="182" spans="2:11" ht="12.75">
      <c r="B182" s="121" t="s">
        <v>47</v>
      </c>
      <c r="C182" s="122">
        <v>4</v>
      </c>
      <c r="D182" s="4">
        <v>9</v>
      </c>
      <c r="E182" s="23" t="s">
        <v>94</v>
      </c>
      <c r="F182" s="21" t="s">
        <v>78</v>
      </c>
      <c r="G182" s="16">
        <v>104</v>
      </c>
      <c r="H182" s="5" t="s">
        <v>34</v>
      </c>
      <c r="I182" s="6">
        <v>1989</v>
      </c>
      <c r="J182" s="25">
        <v>428000</v>
      </c>
      <c r="K182" s="28">
        <v>39934</v>
      </c>
    </row>
    <row r="183" spans="2:11" ht="12.75">
      <c r="B183" s="121" t="s">
        <v>47</v>
      </c>
      <c r="C183" s="122">
        <v>4</v>
      </c>
      <c r="D183" s="4">
        <v>11</v>
      </c>
      <c r="E183" s="23" t="s">
        <v>94</v>
      </c>
      <c r="F183" s="21" t="s">
        <v>78</v>
      </c>
      <c r="G183" s="16">
        <v>104</v>
      </c>
      <c r="H183" s="5" t="s">
        <v>35</v>
      </c>
      <c r="I183" s="6">
        <v>1989</v>
      </c>
      <c r="J183" s="25">
        <v>400000</v>
      </c>
      <c r="K183" s="28">
        <v>39934</v>
      </c>
    </row>
    <row r="184" spans="2:11" ht="12.75">
      <c r="B184" s="121" t="s">
        <v>47</v>
      </c>
      <c r="C184" s="122">
        <v>4</v>
      </c>
      <c r="D184" s="4">
        <v>12</v>
      </c>
      <c r="E184" s="23" t="s">
        <v>94</v>
      </c>
      <c r="F184" s="21" t="s">
        <v>78</v>
      </c>
      <c r="G184" s="16">
        <v>104</v>
      </c>
      <c r="H184" s="5" t="s">
        <v>35</v>
      </c>
      <c r="I184" s="6">
        <v>1989</v>
      </c>
      <c r="J184" s="25">
        <v>438000</v>
      </c>
      <c r="K184" s="28">
        <v>39904</v>
      </c>
    </row>
    <row r="185" spans="2:11" ht="12.75">
      <c r="B185" s="121" t="s">
        <v>47</v>
      </c>
      <c r="C185" s="122">
        <v>4</v>
      </c>
      <c r="D185" s="4">
        <v>17</v>
      </c>
      <c r="E185" s="23" t="s">
        <v>94</v>
      </c>
      <c r="F185" s="21" t="s">
        <v>78</v>
      </c>
      <c r="G185" s="16">
        <v>104</v>
      </c>
      <c r="H185" s="5" t="s">
        <v>36</v>
      </c>
      <c r="I185" s="6">
        <v>1988</v>
      </c>
      <c r="J185" s="25">
        <v>450000</v>
      </c>
      <c r="K185" s="28">
        <v>39904</v>
      </c>
    </row>
    <row r="186" spans="2:11" ht="12.75">
      <c r="B186" s="121" t="s">
        <v>47</v>
      </c>
      <c r="C186" s="122">
        <v>4</v>
      </c>
      <c r="D186" s="4">
        <v>6</v>
      </c>
      <c r="E186" s="23" t="s">
        <v>95</v>
      </c>
      <c r="F186" s="21" t="s">
        <v>37</v>
      </c>
      <c r="G186" s="16">
        <v>91</v>
      </c>
      <c r="H186" s="5" t="s">
        <v>35</v>
      </c>
      <c r="I186" s="6">
        <v>1974</v>
      </c>
      <c r="J186" s="25">
        <v>395000</v>
      </c>
      <c r="K186" s="28">
        <v>39873</v>
      </c>
    </row>
    <row r="187" spans="2:11" ht="12.75">
      <c r="B187" s="121" t="s">
        <v>47</v>
      </c>
      <c r="C187" s="122">
        <v>4</v>
      </c>
      <c r="D187" s="4">
        <v>2</v>
      </c>
      <c r="E187" s="23" t="s">
        <v>92</v>
      </c>
      <c r="F187" s="21" t="s">
        <v>37</v>
      </c>
      <c r="G187" s="16">
        <v>89</v>
      </c>
      <c r="H187" s="5" t="s">
        <v>34</v>
      </c>
      <c r="I187" s="6">
        <v>1974</v>
      </c>
      <c r="J187" s="25">
        <v>408000</v>
      </c>
      <c r="K187" s="28">
        <v>39873</v>
      </c>
    </row>
    <row r="188" spans="2:11" ht="12.75">
      <c r="B188" s="121" t="s">
        <v>47</v>
      </c>
      <c r="C188" s="122">
        <v>4</v>
      </c>
      <c r="D188" s="4">
        <v>11</v>
      </c>
      <c r="E188" s="23" t="s">
        <v>94</v>
      </c>
      <c r="F188" s="21" t="s">
        <v>78</v>
      </c>
      <c r="G188" s="16">
        <v>108</v>
      </c>
      <c r="H188" s="5" t="s">
        <v>34</v>
      </c>
      <c r="I188" s="6">
        <v>1989</v>
      </c>
      <c r="J188" s="25">
        <v>410000</v>
      </c>
      <c r="K188" s="28">
        <v>39873</v>
      </c>
    </row>
    <row r="189" spans="2:11" ht="12.75">
      <c r="B189" s="121" t="s">
        <v>47</v>
      </c>
      <c r="C189" s="122">
        <v>4</v>
      </c>
      <c r="D189" s="4">
        <v>13</v>
      </c>
      <c r="E189" s="23" t="s">
        <v>94</v>
      </c>
      <c r="F189" s="21" t="s">
        <v>78</v>
      </c>
      <c r="G189" s="16">
        <v>104</v>
      </c>
      <c r="H189" s="5" t="s">
        <v>35</v>
      </c>
      <c r="I189" s="6">
        <v>1988</v>
      </c>
      <c r="J189" s="25">
        <v>438000</v>
      </c>
      <c r="K189" s="28">
        <v>39873</v>
      </c>
    </row>
    <row r="190" spans="2:11" ht="12.75">
      <c r="B190" s="121" t="s">
        <v>47</v>
      </c>
      <c r="C190" s="122">
        <v>4</v>
      </c>
      <c r="D190" s="4">
        <v>17</v>
      </c>
      <c r="E190" s="23" t="s">
        <v>94</v>
      </c>
      <c r="F190" s="21" t="s">
        <v>78</v>
      </c>
      <c r="G190" s="16">
        <v>104</v>
      </c>
      <c r="H190" s="5" t="s">
        <v>34</v>
      </c>
      <c r="I190" s="6">
        <v>1988</v>
      </c>
      <c r="J190" s="25">
        <v>428000</v>
      </c>
      <c r="K190" s="28">
        <v>39873</v>
      </c>
    </row>
    <row r="191" spans="2:11" ht="12.75">
      <c r="B191" s="121" t="s">
        <v>47</v>
      </c>
      <c r="C191" s="122">
        <v>4</v>
      </c>
      <c r="D191" s="4">
        <v>1</v>
      </c>
      <c r="E191" s="23" t="s">
        <v>94</v>
      </c>
      <c r="F191" s="21" t="s">
        <v>78</v>
      </c>
      <c r="G191" s="16">
        <v>104</v>
      </c>
      <c r="H191" s="5" t="s">
        <v>35</v>
      </c>
      <c r="I191" s="6">
        <v>1988</v>
      </c>
      <c r="J191" s="25">
        <v>448000</v>
      </c>
      <c r="K191" s="28">
        <v>39845</v>
      </c>
    </row>
    <row r="192" spans="2:11" ht="12.75">
      <c r="B192" s="121" t="s">
        <v>47</v>
      </c>
      <c r="C192" s="122">
        <v>4</v>
      </c>
      <c r="D192" s="4">
        <v>16</v>
      </c>
      <c r="E192" s="23" t="s">
        <v>94</v>
      </c>
      <c r="F192" s="21" t="s">
        <v>78</v>
      </c>
      <c r="G192" s="16">
        <v>104</v>
      </c>
      <c r="H192" s="5" t="s">
        <v>34</v>
      </c>
      <c r="I192" s="6">
        <v>1988</v>
      </c>
      <c r="J192" s="25">
        <v>426000</v>
      </c>
      <c r="K192" s="28">
        <v>39845</v>
      </c>
    </row>
    <row r="193" spans="2:11" ht="12.75">
      <c r="B193" s="121" t="s">
        <v>47</v>
      </c>
      <c r="C193" s="122">
        <v>4</v>
      </c>
      <c r="D193" s="4">
        <v>1</v>
      </c>
      <c r="E193" s="23" t="s">
        <v>94</v>
      </c>
      <c r="F193" s="21" t="s">
        <v>78</v>
      </c>
      <c r="G193" s="16">
        <v>104</v>
      </c>
      <c r="H193" s="5" t="s">
        <v>35</v>
      </c>
      <c r="I193" s="6">
        <v>1988</v>
      </c>
      <c r="J193" s="25">
        <v>456800</v>
      </c>
      <c r="K193" s="28">
        <v>39814</v>
      </c>
    </row>
    <row r="194" spans="2:11" ht="12.75">
      <c r="B194" s="121" t="s">
        <v>47</v>
      </c>
      <c r="C194" s="122">
        <v>4</v>
      </c>
      <c r="D194" s="4">
        <v>4</v>
      </c>
      <c r="E194" s="23" t="s">
        <v>94</v>
      </c>
      <c r="F194" s="21" t="s">
        <v>78</v>
      </c>
      <c r="G194" s="16">
        <v>104</v>
      </c>
      <c r="H194" s="5" t="s">
        <v>35</v>
      </c>
      <c r="I194" s="6">
        <v>1988</v>
      </c>
      <c r="J194" s="25">
        <v>465000</v>
      </c>
      <c r="K194" s="28">
        <v>39814</v>
      </c>
    </row>
    <row r="195" spans="2:11" ht="12.75">
      <c r="B195" s="121" t="s">
        <v>47</v>
      </c>
      <c r="C195" s="122">
        <v>4</v>
      </c>
      <c r="D195" s="4">
        <v>11</v>
      </c>
      <c r="E195" s="23" t="s">
        <v>94</v>
      </c>
      <c r="F195" s="21" t="s">
        <v>78</v>
      </c>
      <c r="G195" s="16">
        <v>104</v>
      </c>
      <c r="H195" s="5" t="s">
        <v>36</v>
      </c>
      <c r="I195" s="6">
        <v>1989</v>
      </c>
      <c r="J195" s="25">
        <v>460000</v>
      </c>
      <c r="K195" s="28">
        <v>39814</v>
      </c>
    </row>
    <row r="196" spans="2:11" ht="12.75">
      <c r="B196" s="121" t="s">
        <v>47</v>
      </c>
      <c r="C196" s="122">
        <v>4</v>
      </c>
      <c r="D196" s="4">
        <v>6</v>
      </c>
      <c r="E196" s="23" t="s">
        <v>95</v>
      </c>
      <c r="F196" s="21" t="s">
        <v>37</v>
      </c>
      <c r="G196" s="16">
        <v>91</v>
      </c>
      <c r="H196" s="5" t="s">
        <v>34</v>
      </c>
      <c r="I196" s="6">
        <v>1974</v>
      </c>
      <c r="J196" s="25">
        <v>400000</v>
      </c>
      <c r="K196" s="28">
        <v>39783</v>
      </c>
    </row>
    <row r="197" spans="2:11" ht="12.75">
      <c r="B197" s="121" t="s">
        <v>47</v>
      </c>
      <c r="C197" s="122">
        <v>4</v>
      </c>
      <c r="D197" s="4">
        <v>1</v>
      </c>
      <c r="E197" s="23" t="s">
        <v>94</v>
      </c>
      <c r="F197" s="21" t="s">
        <v>78</v>
      </c>
      <c r="G197" s="16">
        <v>104</v>
      </c>
      <c r="H197" s="5" t="s">
        <v>35</v>
      </c>
      <c r="I197" s="6">
        <v>1988</v>
      </c>
      <c r="J197" s="25">
        <v>460000</v>
      </c>
      <c r="K197" s="28">
        <v>39783</v>
      </c>
    </row>
    <row r="198" spans="2:11" ht="12.75">
      <c r="B198" s="121" t="s">
        <v>47</v>
      </c>
      <c r="C198" s="122">
        <v>4</v>
      </c>
      <c r="D198" s="4">
        <v>2</v>
      </c>
      <c r="E198" s="23" t="s">
        <v>92</v>
      </c>
      <c r="F198" s="21" t="s">
        <v>37</v>
      </c>
      <c r="G198" s="16">
        <v>89</v>
      </c>
      <c r="H198" s="5" t="s">
        <v>34</v>
      </c>
      <c r="I198" s="6">
        <v>1974</v>
      </c>
      <c r="J198" s="25">
        <v>428000</v>
      </c>
      <c r="K198" s="28">
        <v>39753</v>
      </c>
    </row>
    <row r="199" spans="2:11" ht="12.75">
      <c r="B199" s="121" t="s">
        <v>47</v>
      </c>
      <c r="C199" s="122">
        <v>4</v>
      </c>
      <c r="D199" s="4">
        <v>5</v>
      </c>
      <c r="E199" s="23" t="s">
        <v>94</v>
      </c>
      <c r="F199" s="21" t="s">
        <v>78</v>
      </c>
      <c r="G199" s="16">
        <v>104</v>
      </c>
      <c r="H199" s="5" t="s">
        <v>35</v>
      </c>
      <c r="I199" s="6">
        <v>1989</v>
      </c>
      <c r="J199" s="25">
        <v>459000</v>
      </c>
      <c r="K199" s="28">
        <v>39753</v>
      </c>
    </row>
    <row r="200" spans="2:11" ht="12.75">
      <c r="B200" s="121" t="s">
        <v>47</v>
      </c>
      <c r="C200" s="122">
        <v>4</v>
      </c>
      <c r="D200" s="4">
        <v>9</v>
      </c>
      <c r="E200" s="23" t="s">
        <v>94</v>
      </c>
      <c r="F200" s="21" t="s">
        <v>78</v>
      </c>
      <c r="G200" s="16">
        <v>104</v>
      </c>
      <c r="H200" s="5" t="s">
        <v>34</v>
      </c>
      <c r="I200" s="6">
        <v>1989</v>
      </c>
      <c r="J200" s="25">
        <v>420000</v>
      </c>
      <c r="K200" s="28">
        <v>39722</v>
      </c>
    </row>
    <row r="201" spans="2:11" ht="12.75">
      <c r="B201" s="121" t="s">
        <v>47</v>
      </c>
      <c r="C201" s="122">
        <v>4</v>
      </c>
      <c r="D201" s="4">
        <v>9</v>
      </c>
      <c r="E201" s="23" t="s">
        <v>94</v>
      </c>
      <c r="F201" s="21" t="s">
        <v>78</v>
      </c>
      <c r="G201" s="16">
        <v>104</v>
      </c>
      <c r="H201" s="5" t="s">
        <v>36</v>
      </c>
      <c r="I201" s="6">
        <v>1989</v>
      </c>
      <c r="J201" s="25">
        <v>440000</v>
      </c>
      <c r="K201" s="28">
        <v>39722</v>
      </c>
    </row>
    <row r="202" spans="2:11" ht="12.75">
      <c r="B202" s="121" t="s">
        <v>47</v>
      </c>
      <c r="C202" s="122">
        <v>4</v>
      </c>
      <c r="D202" s="4">
        <v>14</v>
      </c>
      <c r="E202" s="23" t="s">
        <v>94</v>
      </c>
      <c r="F202" s="21" t="s">
        <v>78</v>
      </c>
      <c r="G202" s="16">
        <v>104</v>
      </c>
      <c r="H202" s="5" t="s">
        <v>35</v>
      </c>
      <c r="I202" s="6">
        <v>1988</v>
      </c>
      <c r="J202" s="25">
        <v>420000</v>
      </c>
      <c r="K202" s="28">
        <v>39722</v>
      </c>
    </row>
    <row r="203" spans="2:11" ht="12.75">
      <c r="B203" s="121" t="s">
        <v>47</v>
      </c>
      <c r="C203" s="122">
        <v>4</v>
      </c>
      <c r="D203" s="4">
        <v>3</v>
      </c>
      <c r="E203" s="23" t="s">
        <v>92</v>
      </c>
      <c r="F203" s="21" t="s">
        <v>37</v>
      </c>
      <c r="G203" s="16">
        <v>91</v>
      </c>
      <c r="H203" s="5" t="s">
        <v>35</v>
      </c>
      <c r="I203" s="6">
        <v>1974</v>
      </c>
      <c r="J203" s="25">
        <v>425000</v>
      </c>
      <c r="K203" s="28">
        <v>39692</v>
      </c>
    </row>
    <row r="204" spans="2:11" ht="12.75">
      <c r="B204" s="121" t="s">
        <v>47</v>
      </c>
      <c r="C204" s="122">
        <v>4</v>
      </c>
      <c r="D204" s="4">
        <v>13</v>
      </c>
      <c r="E204" s="23" t="s">
        <v>94</v>
      </c>
      <c r="F204" s="21" t="s">
        <v>78</v>
      </c>
      <c r="G204" s="16">
        <v>104</v>
      </c>
      <c r="H204" s="5" t="s">
        <v>35</v>
      </c>
      <c r="I204" s="6">
        <v>1988</v>
      </c>
      <c r="J204" s="25">
        <v>455000</v>
      </c>
      <c r="K204" s="28">
        <v>39692</v>
      </c>
    </row>
    <row r="205" spans="2:11" ht="12.75">
      <c r="B205" s="121" t="s">
        <v>47</v>
      </c>
      <c r="C205" s="122">
        <v>4</v>
      </c>
      <c r="D205" s="4">
        <v>19</v>
      </c>
      <c r="E205" s="23" t="s">
        <v>94</v>
      </c>
      <c r="F205" s="21" t="s">
        <v>77</v>
      </c>
      <c r="G205" s="16">
        <v>84</v>
      </c>
      <c r="H205" s="5" t="s">
        <v>34</v>
      </c>
      <c r="I205" s="6">
        <v>1988</v>
      </c>
      <c r="J205" s="25">
        <v>386000</v>
      </c>
      <c r="K205" s="28">
        <v>39692</v>
      </c>
    </row>
    <row r="206" spans="2:11" ht="12.75">
      <c r="B206" s="121" t="s">
        <v>47</v>
      </c>
      <c r="C206" s="122">
        <v>4</v>
      </c>
      <c r="D206" s="4">
        <v>17</v>
      </c>
      <c r="E206" s="23" t="s">
        <v>94</v>
      </c>
      <c r="F206" s="21" t="s">
        <v>78</v>
      </c>
      <c r="G206" s="16">
        <v>104</v>
      </c>
      <c r="H206" s="5" t="s">
        <v>35</v>
      </c>
      <c r="I206" s="6">
        <v>1988</v>
      </c>
      <c r="J206" s="25">
        <v>438800</v>
      </c>
      <c r="K206" s="28">
        <v>39661</v>
      </c>
    </row>
    <row r="207" spans="2:11" ht="12.75">
      <c r="B207" s="121" t="s">
        <v>47</v>
      </c>
      <c r="C207" s="122">
        <v>4</v>
      </c>
      <c r="D207" s="4">
        <v>3</v>
      </c>
      <c r="E207" s="23" t="s">
        <v>92</v>
      </c>
      <c r="F207" s="21" t="s">
        <v>37</v>
      </c>
      <c r="G207" s="16">
        <v>91</v>
      </c>
      <c r="H207" s="5" t="s">
        <v>34</v>
      </c>
      <c r="I207" s="6">
        <v>1974</v>
      </c>
      <c r="J207" s="25">
        <v>430000</v>
      </c>
      <c r="K207" s="28">
        <v>39630</v>
      </c>
    </row>
    <row r="208" spans="2:11" ht="12.75">
      <c r="B208" s="121" t="s">
        <v>47</v>
      </c>
      <c r="C208" s="122">
        <v>4</v>
      </c>
      <c r="D208" s="4">
        <v>2</v>
      </c>
      <c r="E208" s="23" t="s">
        <v>92</v>
      </c>
      <c r="F208" s="21" t="s">
        <v>37</v>
      </c>
      <c r="G208" s="16">
        <v>89</v>
      </c>
      <c r="H208" s="5" t="s">
        <v>36</v>
      </c>
      <c r="I208" s="6">
        <v>1974</v>
      </c>
      <c r="J208" s="25">
        <v>459000</v>
      </c>
      <c r="K208" s="28">
        <v>39600</v>
      </c>
    </row>
    <row r="209" spans="2:11" ht="12.75">
      <c r="B209" s="121" t="s">
        <v>47</v>
      </c>
      <c r="C209" s="122">
        <v>4</v>
      </c>
      <c r="D209" s="4">
        <v>5</v>
      </c>
      <c r="E209" s="23" t="s">
        <v>94</v>
      </c>
      <c r="F209" s="21" t="s">
        <v>78</v>
      </c>
      <c r="G209" s="16">
        <v>104</v>
      </c>
      <c r="H209" s="5" t="s">
        <v>36</v>
      </c>
      <c r="I209" s="6">
        <v>1989</v>
      </c>
      <c r="J209" s="25">
        <v>436000</v>
      </c>
      <c r="K209" s="28">
        <v>39600</v>
      </c>
    </row>
    <row r="210" spans="2:11" ht="12.75">
      <c r="B210" s="121" t="s">
        <v>47</v>
      </c>
      <c r="C210" s="122">
        <v>4</v>
      </c>
      <c r="D210" s="4">
        <v>9</v>
      </c>
      <c r="E210" s="23" t="s">
        <v>94</v>
      </c>
      <c r="F210" s="21" t="s">
        <v>78</v>
      </c>
      <c r="G210" s="16">
        <v>104</v>
      </c>
      <c r="H210" s="5" t="s">
        <v>35</v>
      </c>
      <c r="I210" s="6">
        <v>1989</v>
      </c>
      <c r="J210" s="25">
        <v>428000</v>
      </c>
      <c r="K210" s="28">
        <v>39600</v>
      </c>
    </row>
    <row r="211" spans="2:11" ht="12.75">
      <c r="B211" s="121" t="s">
        <v>47</v>
      </c>
      <c r="C211" s="122">
        <v>4</v>
      </c>
      <c r="D211" s="4">
        <v>14</v>
      </c>
      <c r="E211" s="23" t="s">
        <v>94</v>
      </c>
      <c r="F211" s="21" t="s">
        <v>78</v>
      </c>
      <c r="G211" s="16">
        <v>104</v>
      </c>
      <c r="H211" s="5" t="s">
        <v>34</v>
      </c>
      <c r="I211" s="6">
        <v>1988</v>
      </c>
      <c r="J211" s="25">
        <v>438000</v>
      </c>
      <c r="K211" s="28">
        <v>39600</v>
      </c>
    </row>
    <row r="212" spans="2:11" ht="12.75">
      <c r="B212" s="121" t="s">
        <v>47</v>
      </c>
      <c r="C212" s="122">
        <v>4</v>
      </c>
      <c r="D212" s="4">
        <v>2</v>
      </c>
      <c r="E212" s="23" t="s">
        <v>92</v>
      </c>
      <c r="F212" s="21" t="s">
        <v>37</v>
      </c>
      <c r="G212" s="16">
        <v>89</v>
      </c>
      <c r="H212" s="5" t="s">
        <v>34</v>
      </c>
      <c r="I212" s="6">
        <v>1974</v>
      </c>
      <c r="J212" s="25">
        <v>400000</v>
      </c>
      <c r="K212" s="28">
        <v>39569</v>
      </c>
    </row>
    <row r="213" spans="2:11" ht="12.75">
      <c r="B213" s="121" t="s">
        <v>47</v>
      </c>
      <c r="C213" s="122">
        <v>4</v>
      </c>
      <c r="D213" s="4">
        <v>5</v>
      </c>
      <c r="E213" s="23" t="s">
        <v>94</v>
      </c>
      <c r="F213" s="21" t="s">
        <v>78</v>
      </c>
      <c r="G213" s="16">
        <v>104</v>
      </c>
      <c r="H213" s="5" t="s">
        <v>35</v>
      </c>
      <c r="I213" s="6">
        <v>1989</v>
      </c>
      <c r="J213" s="25">
        <v>422000</v>
      </c>
      <c r="K213" s="28">
        <v>39569</v>
      </c>
    </row>
    <row r="214" spans="2:11" ht="12.75">
      <c r="B214" s="121" t="s">
        <v>47</v>
      </c>
      <c r="C214" s="122">
        <v>4</v>
      </c>
      <c r="D214" s="4">
        <v>11</v>
      </c>
      <c r="E214" s="23" t="s">
        <v>94</v>
      </c>
      <c r="F214" s="21" t="s">
        <v>78</v>
      </c>
      <c r="G214" s="16">
        <v>104</v>
      </c>
      <c r="H214" s="5" t="s">
        <v>35</v>
      </c>
      <c r="I214" s="6">
        <v>1989</v>
      </c>
      <c r="J214" s="25">
        <v>400000</v>
      </c>
      <c r="K214" s="28">
        <v>39569</v>
      </c>
    </row>
    <row r="215" spans="2:11" ht="12.75">
      <c r="B215" s="121" t="s">
        <v>47</v>
      </c>
      <c r="C215" s="122">
        <v>4</v>
      </c>
      <c r="D215" s="4">
        <v>16</v>
      </c>
      <c r="E215" s="23" t="s">
        <v>94</v>
      </c>
      <c r="F215" s="21" t="s">
        <v>78</v>
      </c>
      <c r="G215" s="16">
        <v>104</v>
      </c>
      <c r="H215" s="5" t="s">
        <v>36</v>
      </c>
      <c r="I215" s="6">
        <v>1988</v>
      </c>
      <c r="J215" s="25">
        <v>425000</v>
      </c>
      <c r="K215" s="28">
        <v>39569</v>
      </c>
    </row>
    <row r="216" spans="2:11" ht="12.75">
      <c r="B216" s="121" t="s">
        <v>47</v>
      </c>
      <c r="C216" s="122">
        <v>4</v>
      </c>
      <c r="D216" s="4">
        <v>6</v>
      </c>
      <c r="E216" s="23" t="s">
        <v>95</v>
      </c>
      <c r="F216" s="21" t="s">
        <v>37</v>
      </c>
      <c r="G216" s="16">
        <v>91</v>
      </c>
      <c r="H216" s="5" t="s">
        <v>35</v>
      </c>
      <c r="I216" s="6">
        <v>1974</v>
      </c>
      <c r="J216" s="25">
        <v>400000</v>
      </c>
      <c r="K216" s="28">
        <v>39539</v>
      </c>
    </row>
    <row r="217" spans="2:11" ht="12.75">
      <c r="B217" s="121" t="s">
        <v>47</v>
      </c>
      <c r="C217" s="122">
        <v>4</v>
      </c>
      <c r="D217" s="4">
        <v>16</v>
      </c>
      <c r="E217" s="23" t="s">
        <v>94</v>
      </c>
      <c r="F217" s="21" t="s">
        <v>78</v>
      </c>
      <c r="G217" s="16">
        <v>104</v>
      </c>
      <c r="H217" s="5" t="s">
        <v>35</v>
      </c>
      <c r="I217" s="6">
        <v>1988</v>
      </c>
      <c r="J217" s="25">
        <v>420000</v>
      </c>
      <c r="K217" s="28">
        <v>39539</v>
      </c>
    </row>
    <row r="218" spans="2:11" ht="13.5" thickBot="1">
      <c r="B218" s="147" t="s">
        <v>47</v>
      </c>
      <c r="C218" s="148">
        <v>4</v>
      </c>
      <c r="D218" s="105">
        <v>17</v>
      </c>
      <c r="E218" s="106" t="s">
        <v>94</v>
      </c>
      <c r="F218" s="107" t="s">
        <v>78</v>
      </c>
      <c r="G218" s="108">
        <v>104</v>
      </c>
      <c r="H218" s="109" t="s">
        <v>35</v>
      </c>
      <c r="I218" s="110">
        <v>1988</v>
      </c>
      <c r="J218" s="111">
        <v>424000</v>
      </c>
      <c r="K218" s="112">
        <v>39539</v>
      </c>
    </row>
    <row r="219" spans="2:11" ht="12.75">
      <c r="B219" s="145" t="s">
        <v>47</v>
      </c>
      <c r="C219" s="146">
        <v>5</v>
      </c>
      <c r="D219" s="97">
        <v>5</v>
      </c>
      <c r="E219" s="98" t="s">
        <v>95</v>
      </c>
      <c r="F219" s="99" t="s">
        <v>79</v>
      </c>
      <c r="G219" s="100">
        <v>123</v>
      </c>
      <c r="H219" s="101" t="s">
        <v>36</v>
      </c>
      <c r="I219" s="102">
        <v>1974</v>
      </c>
      <c r="J219" s="103">
        <v>850000</v>
      </c>
      <c r="K219" s="104">
        <v>41456</v>
      </c>
    </row>
    <row r="220" spans="2:11" ht="12.75">
      <c r="B220" s="121" t="s">
        <v>47</v>
      </c>
      <c r="C220" s="122">
        <v>5</v>
      </c>
      <c r="D220" s="4">
        <v>4</v>
      </c>
      <c r="E220" s="23" t="s">
        <v>94</v>
      </c>
      <c r="F220" s="21" t="s">
        <v>37</v>
      </c>
      <c r="G220" s="16">
        <v>128</v>
      </c>
      <c r="H220" s="5" t="s">
        <v>35</v>
      </c>
      <c r="I220" s="6">
        <v>1988</v>
      </c>
      <c r="J220" s="25">
        <v>820000</v>
      </c>
      <c r="K220" s="28">
        <v>41456</v>
      </c>
    </row>
    <row r="221" spans="2:11" ht="12.75">
      <c r="B221" s="121" t="s">
        <v>47</v>
      </c>
      <c r="C221" s="122">
        <v>5</v>
      </c>
      <c r="D221" s="4">
        <v>17</v>
      </c>
      <c r="E221" s="23" t="s">
        <v>94</v>
      </c>
      <c r="F221" s="21" t="s">
        <v>37</v>
      </c>
      <c r="G221" s="16">
        <v>122</v>
      </c>
      <c r="H221" s="5" t="s">
        <v>35</v>
      </c>
      <c r="I221" s="6">
        <v>1988</v>
      </c>
      <c r="J221" s="25">
        <v>790000</v>
      </c>
      <c r="K221" s="28">
        <v>41456</v>
      </c>
    </row>
    <row r="222" spans="2:11" ht="12.75">
      <c r="B222" s="121" t="s">
        <v>47</v>
      </c>
      <c r="C222" s="122">
        <v>5</v>
      </c>
      <c r="D222" s="4">
        <v>9</v>
      </c>
      <c r="E222" s="23" t="s">
        <v>94</v>
      </c>
      <c r="F222" s="21" t="s">
        <v>37</v>
      </c>
      <c r="G222" s="16">
        <v>122</v>
      </c>
      <c r="H222" s="5" t="s">
        <v>36</v>
      </c>
      <c r="I222" s="6">
        <v>1989</v>
      </c>
      <c r="J222" s="25">
        <v>820000</v>
      </c>
      <c r="K222" s="28">
        <v>41426</v>
      </c>
    </row>
    <row r="223" spans="2:11" ht="12.75">
      <c r="B223" s="121" t="s">
        <v>47</v>
      </c>
      <c r="C223" s="122">
        <v>5</v>
      </c>
      <c r="D223" s="4">
        <v>11</v>
      </c>
      <c r="E223" s="23" t="s">
        <v>94</v>
      </c>
      <c r="F223" s="21" t="s">
        <v>37</v>
      </c>
      <c r="G223" s="16">
        <v>122</v>
      </c>
      <c r="H223" s="5" t="s">
        <v>34</v>
      </c>
      <c r="I223" s="6">
        <v>1989</v>
      </c>
      <c r="J223" s="25">
        <v>778000</v>
      </c>
      <c r="K223" s="28">
        <v>41426</v>
      </c>
    </row>
    <row r="224" spans="2:11" ht="12.75">
      <c r="B224" s="121" t="s">
        <v>47</v>
      </c>
      <c r="C224" s="122">
        <v>5</v>
      </c>
      <c r="D224" s="4">
        <v>14</v>
      </c>
      <c r="E224" s="23" t="s">
        <v>94</v>
      </c>
      <c r="F224" s="21" t="s">
        <v>37</v>
      </c>
      <c r="G224" s="16">
        <v>122</v>
      </c>
      <c r="H224" s="5" t="s">
        <v>35</v>
      </c>
      <c r="I224" s="6">
        <v>1988</v>
      </c>
      <c r="J224" s="25">
        <v>770000</v>
      </c>
      <c r="K224" s="28">
        <v>41395</v>
      </c>
    </row>
    <row r="225" spans="2:11" ht="12.75">
      <c r="B225" s="121" t="s">
        <v>47</v>
      </c>
      <c r="C225" s="122">
        <v>5</v>
      </c>
      <c r="D225" s="4">
        <v>9</v>
      </c>
      <c r="E225" s="23" t="s">
        <v>94</v>
      </c>
      <c r="F225" s="21" t="s">
        <v>37</v>
      </c>
      <c r="G225" s="16">
        <v>124</v>
      </c>
      <c r="H225" s="5" t="s">
        <v>35</v>
      </c>
      <c r="I225" s="6">
        <v>1989</v>
      </c>
      <c r="J225" s="25">
        <v>790000</v>
      </c>
      <c r="K225" s="28">
        <v>41334</v>
      </c>
    </row>
    <row r="226" spans="2:11" ht="12.75">
      <c r="B226" s="121" t="s">
        <v>47</v>
      </c>
      <c r="C226" s="122">
        <v>5</v>
      </c>
      <c r="D226" s="4">
        <v>11</v>
      </c>
      <c r="E226" s="23" t="s">
        <v>94</v>
      </c>
      <c r="F226" s="21" t="s">
        <v>37</v>
      </c>
      <c r="G226" s="16">
        <v>122</v>
      </c>
      <c r="H226" s="5" t="s">
        <v>34</v>
      </c>
      <c r="I226" s="6">
        <v>1989</v>
      </c>
      <c r="J226" s="25">
        <v>777000</v>
      </c>
      <c r="K226" s="28">
        <v>41334</v>
      </c>
    </row>
    <row r="227" spans="2:11" ht="12.75">
      <c r="B227" s="121" t="s">
        <v>47</v>
      </c>
      <c r="C227" s="122">
        <v>5</v>
      </c>
      <c r="D227" s="4">
        <v>17</v>
      </c>
      <c r="E227" s="23" t="s">
        <v>94</v>
      </c>
      <c r="F227" s="21" t="s">
        <v>37</v>
      </c>
      <c r="G227" s="16">
        <v>122</v>
      </c>
      <c r="H227" s="5" t="s">
        <v>35</v>
      </c>
      <c r="I227" s="6">
        <v>1988</v>
      </c>
      <c r="J227" s="25">
        <v>690000</v>
      </c>
      <c r="K227" s="28">
        <v>41275</v>
      </c>
    </row>
    <row r="228" spans="2:11" ht="12.75">
      <c r="B228" s="121" t="s">
        <v>47</v>
      </c>
      <c r="C228" s="122">
        <v>5</v>
      </c>
      <c r="D228" s="4">
        <v>12</v>
      </c>
      <c r="E228" s="23" t="s">
        <v>94</v>
      </c>
      <c r="F228" s="21" t="s">
        <v>37</v>
      </c>
      <c r="G228" s="16">
        <v>122</v>
      </c>
      <c r="H228" s="5" t="s">
        <v>35</v>
      </c>
      <c r="I228" s="6">
        <v>1989</v>
      </c>
      <c r="J228" s="25">
        <v>780000</v>
      </c>
      <c r="K228" s="28">
        <v>41244</v>
      </c>
    </row>
    <row r="229" spans="2:11" ht="12.75">
      <c r="B229" s="121" t="s">
        <v>47</v>
      </c>
      <c r="C229" s="122">
        <v>5</v>
      </c>
      <c r="D229" s="4">
        <v>1</v>
      </c>
      <c r="E229" s="23" t="s">
        <v>92</v>
      </c>
      <c r="F229" s="21" t="s">
        <v>79</v>
      </c>
      <c r="G229" s="16">
        <v>125</v>
      </c>
      <c r="H229" s="5" t="s">
        <v>80</v>
      </c>
      <c r="I229" s="6">
        <v>1974</v>
      </c>
      <c r="J229" s="25">
        <v>968000</v>
      </c>
      <c r="K229" s="28">
        <v>41214</v>
      </c>
    </row>
    <row r="230" spans="2:11" ht="12.75">
      <c r="B230" s="121" t="s">
        <v>47</v>
      </c>
      <c r="C230" s="122">
        <v>5</v>
      </c>
      <c r="D230" s="4">
        <v>1</v>
      </c>
      <c r="E230" s="23" t="s">
        <v>92</v>
      </c>
      <c r="F230" s="21" t="s">
        <v>79</v>
      </c>
      <c r="G230" s="16">
        <v>123</v>
      </c>
      <c r="H230" s="5" t="s">
        <v>80</v>
      </c>
      <c r="I230" s="6">
        <v>1974</v>
      </c>
      <c r="J230" s="25">
        <v>890000</v>
      </c>
      <c r="K230" s="28">
        <v>41183</v>
      </c>
    </row>
    <row r="231" spans="2:11" ht="12.75">
      <c r="B231" s="121" t="s">
        <v>47</v>
      </c>
      <c r="C231" s="122">
        <v>5</v>
      </c>
      <c r="D231" s="4">
        <v>13</v>
      </c>
      <c r="E231" s="23" t="s">
        <v>94</v>
      </c>
      <c r="F231" s="21" t="s">
        <v>37</v>
      </c>
      <c r="G231" s="16">
        <v>127</v>
      </c>
      <c r="H231" s="5" t="s">
        <v>34</v>
      </c>
      <c r="I231" s="6">
        <v>1988</v>
      </c>
      <c r="J231" s="25">
        <v>828000</v>
      </c>
      <c r="K231" s="28">
        <v>41183</v>
      </c>
    </row>
    <row r="232" spans="2:11" ht="12.75">
      <c r="B232" s="121" t="s">
        <v>47</v>
      </c>
      <c r="C232" s="122">
        <v>5</v>
      </c>
      <c r="D232" s="4">
        <v>5</v>
      </c>
      <c r="E232" s="23" t="s">
        <v>95</v>
      </c>
      <c r="F232" s="21" t="s">
        <v>79</v>
      </c>
      <c r="G232" s="16">
        <v>123</v>
      </c>
      <c r="H232" s="5" t="s">
        <v>36</v>
      </c>
      <c r="I232" s="6">
        <v>1974</v>
      </c>
      <c r="J232" s="25">
        <v>870000</v>
      </c>
      <c r="K232" s="28">
        <v>41122</v>
      </c>
    </row>
    <row r="233" spans="2:11" ht="12.75">
      <c r="B233" s="121" t="s">
        <v>47</v>
      </c>
      <c r="C233" s="122">
        <v>5</v>
      </c>
      <c r="D233" s="4">
        <v>5</v>
      </c>
      <c r="E233" s="23" t="s">
        <v>94</v>
      </c>
      <c r="F233" s="21" t="s">
        <v>37</v>
      </c>
      <c r="G233" s="16">
        <v>122</v>
      </c>
      <c r="H233" s="5" t="s">
        <v>34</v>
      </c>
      <c r="I233" s="6">
        <v>1989</v>
      </c>
      <c r="J233" s="25">
        <v>735000</v>
      </c>
      <c r="K233" s="28">
        <v>41122</v>
      </c>
    </row>
    <row r="234" spans="2:11" ht="12.75">
      <c r="B234" s="121" t="s">
        <v>47</v>
      </c>
      <c r="C234" s="122">
        <v>5</v>
      </c>
      <c r="D234" s="4">
        <v>1</v>
      </c>
      <c r="E234" s="23" t="s">
        <v>92</v>
      </c>
      <c r="F234" s="21" t="s">
        <v>79</v>
      </c>
      <c r="G234" s="16">
        <v>123</v>
      </c>
      <c r="H234" s="5" t="s">
        <v>80</v>
      </c>
      <c r="I234" s="6">
        <v>1974</v>
      </c>
      <c r="J234" s="25">
        <v>890000</v>
      </c>
      <c r="K234" s="28">
        <v>41091</v>
      </c>
    </row>
    <row r="235" spans="2:11" ht="12.75">
      <c r="B235" s="121" t="s">
        <v>47</v>
      </c>
      <c r="C235" s="122">
        <v>5</v>
      </c>
      <c r="D235" s="4">
        <v>16</v>
      </c>
      <c r="E235" s="23" t="s">
        <v>94</v>
      </c>
      <c r="F235" s="21" t="s">
        <v>37</v>
      </c>
      <c r="G235" s="16">
        <v>122</v>
      </c>
      <c r="H235" s="5" t="s">
        <v>35</v>
      </c>
      <c r="I235" s="6">
        <v>1988</v>
      </c>
      <c r="J235" s="25">
        <v>695000</v>
      </c>
      <c r="K235" s="28">
        <v>41091</v>
      </c>
    </row>
    <row r="236" spans="2:11" ht="12.75">
      <c r="B236" s="121" t="s">
        <v>47</v>
      </c>
      <c r="C236" s="122">
        <v>5</v>
      </c>
      <c r="D236" s="4">
        <v>12</v>
      </c>
      <c r="E236" s="23" t="s">
        <v>94</v>
      </c>
      <c r="F236" s="21" t="s">
        <v>37</v>
      </c>
      <c r="G236" s="16">
        <v>122</v>
      </c>
      <c r="H236" s="5" t="s">
        <v>34</v>
      </c>
      <c r="I236" s="6">
        <v>1989</v>
      </c>
      <c r="J236" s="25">
        <v>680000</v>
      </c>
      <c r="K236" s="28">
        <v>41061</v>
      </c>
    </row>
    <row r="237" spans="2:11" ht="12.75">
      <c r="B237" s="121" t="s">
        <v>47</v>
      </c>
      <c r="C237" s="122">
        <v>5</v>
      </c>
      <c r="D237" s="4">
        <v>14</v>
      </c>
      <c r="E237" s="23" t="s">
        <v>94</v>
      </c>
      <c r="F237" s="21" t="s">
        <v>37</v>
      </c>
      <c r="G237" s="16">
        <v>122</v>
      </c>
      <c r="H237" s="5" t="s">
        <v>35</v>
      </c>
      <c r="I237" s="6">
        <v>1988</v>
      </c>
      <c r="J237" s="25">
        <v>731000</v>
      </c>
      <c r="K237" s="28">
        <v>41061</v>
      </c>
    </row>
    <row r="238" spans="2:11" ht="12.75">
      <c r="B238" s="121" t="s">
        <v>47</v>
      </c>
      <c r="C238" s="122">
        <v>5</v>
      </c>
      <c r="D238" s="4">
        <v>14</v>
      </c>
      <c r="E238" s="23" t="s">
        <v>94</v>
      </c>
      <c r="F238" s="21" t="s">
        <v>37</v>
      </c>
      <c r="G238" s="16">
        <v>122</v>
      </c>
      <c r="H238" s="5" t="s">
        <v>34</v>
      </c>
      <c r="I238" s="6">
        <v>1988</v>
      </c>
      <c r="J238" s="25">
        <v>710000</v>
      </c>
      <c r="K238" s="28">
        <v>41061</v>
      </c>
    </row>
    <row r="239" spans="2:11" ht="12.75">
      <c r="B239" s="121" t="s">
        <v>47</v>
      </c>
      <c r="C239" s="122">
        <v>5</v>
      </c>
      <c r="D239" s="4">
        <v>9</v>
      </c>
      <c r="E239" s="23" t="s">
        <v>94</v>
      </c>
      <c r="F239" s="21" t="s">
        <v>37</v>
      </c>
      <c r="G239" s="16">
        <v>122</v>
      </c>
      <c r="H239" s="5" t="s">
        <v>34</v>
      </c>
      <c r="I239" s="6">
        <v>1989</v>
      </c>
      <c r="J239" s="25">
        <v>750000</v>
      </c>
      <c r="K239" s="28">
        <v>41000</v>
      </c>
    </row>
    <row r="240" spans="2:11" ht="12.75">
      <c r="B240" s="121" t="s">
        <v>47</v>
      </c>
      <c r="C240" s="122">
        <v>5</v>
      </c>
      <c r="D240" s="4">
        <v>9</v>
      </c>
      <c r="E240" s="23" t="s">
        <v>94</v>
      </c>
      <c r="F240" s="21" t="s">
        <v>37</v>
      </c>
      <c r="G240" s="16">
        <v>122</v>
      </c>
      <c r="H240" s="5" t="s">
        <v>34</v>
      </c>
      <c r="I240" s="6">
        <v>1989</v>
      </c>
      <c r="J240" s="25">
        <v>718000</v>
      </c>
      <c r="K240" s="28">
        <v>40940</v>
      </c>
    </row>
    <row r="241" spans="2:11" ht="12.75">
      <c r="B241" s="121" t="s">
        <v>47</v>
      </c>
      <c r="C241" s="122">
        <v>5</v>
      </c>
      <c r="D241" s="4">
        <v>16</v>
      </c>
      <c r="E241" s="23" t="s">
        <v>94</v>
      </c>
      <c r="F241" s="21" t="s">
        <v>37</v>
      </c>
      <c r="G241" s="16">
        <v>122</v>
      </c>
      <c r="H241" s="5" t="s">
        <v>34</v>
      </c>
      <c r="I241" s="6">
        <v>1988</v>
      </c>
      <c r="J241" s="25">
        <v>658000</v>
      </c>
      <c r="K241" s="28">
        <v>40909</v>
      </c>
    </row>
    <row r="242" spans="2:11" ht="12.75">
      <c r="B242" s="121" t="s">
        <v>47</v>
      </c>
      <c r="C242" s="122">
        <v>5</v>
      </c>
      <c r="D242" s="4">
        <v>1</v>
      </c>
      <c r="E242" s="23" t="s">
        <v>92</v>
      </c>
      <c r="F242" s="21" t="s">
        <v>79</v>
      </c>
      <c r="G242" s="16">
        <v>123</v>
      </c>
      <c r="H242" s="5" t="s">
        <v>35</v>
      </c>
      <c r="I242" s="6">
        <v>1974</v>
      </c>
      <c r="J242" s="25">
        <v>822000</v>
      </c>
      <c r="K242" s="28">
        <v>40878</v>
      </c>
    </row>
    <row r="243" spans="2:11" ht="12.75">
      <c r="B243" s="121" t="s">
        <v>47</v>
      </c>
      <c r="C243" s="122">
        <v>5</v>
      </c>
      <c r="D243" s="4">
        <v>16</v>
      </c>
      <c r="E243" s="23" t="s">
        <v>94</v>
      </c>
      <c r="F243" s="21" t="s">
        <v>37</v>
      </c>
      <c r="G243" s="16">
        <v>122</v>
      </c>
      <c r="H243" s="5" t="s">
        <v>35</v>
      </c>
      <c r="I243" s="6">
        <v>1988</v>
      </c>
      <c r="J243" s="25">
        <v>715000</v>
      </c>
      <c r="K243" s="28">
        <v>40848</v>
      </c>
    </row>
    <row r="244" spans="2:11" ht="12.75">
      <c r="B244" s="121" t="s">
        <v>47</v>
      </c>
      <c r="C244" s="122">
        <v>5</v>
      </c>
      <c r="D244" s="4">
        <v>11</v>
      </c>
      <c r="E244" s="23" t="s">
        <v>94</v>
      </c>
      <c r="F244" s="21" t="s">
        <v>37</v>
      </c>
      <c r="G244" s="16">
        <v>122</v>
      </c>
      <c r="H244" s="5" t="s">
        <v>34</v>
      </c>
      <c r="I244" s="6">
        <v>1989</v>
      </c>
      <c r="J244" s="25">
        <v>695000</v>
      </c>
      <c r="K244" s="28">
        <v>40817</v>
      </c>
    </row>
    <row r="245" spans="2:11" ht="12.75">
      <c r="B245" s="121" t="s">
        <v>47</v>
      </c>
      <c r="C245" s="122">
        <v>5</v>
      </c>
      <c r="D245" s="4">
        <v>1</v>
      </c>
      <c r="E245" s="23" t="s">
        <v>92</v>
      </c>
      <c r="F245" s="21" t="s">
        <v>79</v>
      </c>
      <c r="G245" s="16">
        <v>120</v>
      </c>
      <c r="H245" s="5" t="s">
        <v>80</v>
      </c>
      <c r="I245" s="6">
        <v>1974</v>
      </c>
      <c r="J245" s="25">
        <v>830000</v>
      </c>
      <c r="K245" s="28">
        <v>40695</v>
      </c>
    </row>
    <row r="246" spans="2:11" ht="12.75">
      <c r="B246" s="121" t="s">
        <v>47</v>
      </c>
      <c r="C246" s="122">
        <v>5</v>
      </c>
      <c r="D246" s="4">
        <v>5</v>
      </c>
      <c r="E246" s="23" t="s">
        <v>95</v>
      </c>
      <c r="F246" s="21" t="s">
        <v>79</v>
      </c>
      <c r="G246" s="16">
        <v>120</v>
      </c>
      <c r="H246" s="5" t="s">
        <v>81</v>
      </c>
      <c r="I246" s="6">
        <v>1974</v>
      </c>
      <c r="J246" s="25">
        <v>720000</v>
      </c>
      <c r="K246" s="28">
        <v>40664</v>
      </c>
    </row>
    <row r="247" spans="2:11" ht="12.75">
      <c r="B247" s="121" t="s">
        <v>47</v>
      </c>
      <c r="C247" s="122">
        <v>5</v>
      </c>
      <c r="D247" s="4">
        <v>1</v>
      </c>
      <c r="E247" s="23" t="s">
        <v>92</v>
      </c>
      <c r="F247" s="21" t="s">
        <v>79</v>
      </c>
      <c r="G247" s="16">
        <v>123</v>
      </c>
      <c r="H247" s="5" t="s">
        <v>81</v>
      </c>
      <c r="I247" s="6">
        <v>1974</v>
      </c>
      <c r="J247" s="25">
        <v>773000</v>
      </c>
      <c r="K247" s="28">
        <v>40575</v>
      </c>
    </row>
    <row r="248" spans="2:11" ht="12.75">
      <c r="B248" s="121" t="s">
        <v>47</v>
      </c>
      <c r="C248" s="122">
        <v>5</v>
      </c>
      <c r="D248" s="4">
        <v>5</v>
      </c>
      <c r="E248" s="23" t="s">
        <v>94</v>
      </c>
      <c r="F248" s="21" t="s">
        <v>37</v>
      </c>
      <c r="G248" s="16">
        <v>127</v>
      </c>
      <c r="H248" s="5" t="s">
        <v>36</v>
      </c>
      <c r="I248" s="6">
        <v>1989</v>
      </c>
      <c r="J248" s="25">
        <v>670000</v>
      </c>
      <c r="K248" s="28">
        <v>40513</v>
      </c>
    </row>
    <row r="249" spans="2:11" ht="12.75">
      <c r="B249" s="121" t="s">
        <v>47</v>
      </c>
      <c r="C249" s="122">
        <v>5</v>
      </c>
      <c r="D249" s="4">
        <v>16</v>
      </c>
      <c r="E249" s="23" t="s">
        <v>94</v>
      </c>
      <c r="F249" s="21" t="s">
        <v>37</v>
      </c>
      <c r="G249" s="16">
        <v>122</v>
      </c>
      <c r="H249" s="5" t="s">
        <v>34</v>
      </c>
      <c r="I249" s="6">
        <v>1988</v>
      </c>
      <c r="J249" s="25">
        <v>610000</v>
      </c>
      <c r="K249" s="28">
        <v>40513</v>
      </c>
    </row>
    <row r="250" spans="2:11" ht="12.75">
      <c r="B250" s="121" t="s">
        <v>47</v>
      </c>
      <c r="C250" s="122">
        <v>5</v>
      </c>
      <c r="D250" s="4">
        <v>17</v>
      </c>
      <c r="E250" s="23" t="s">
        <v>94</v>
      </c>
      <c r="F250" s="21" t="s">
        <v>37</v>
      </c>
      <c r="G250" s="16">
        <v>122</v>
      </c>
      <c r="H250" s="5" t="s">
        <v>36</v>
      </c>
      <c r="I250" s="6">
        <v>1988</v>
      </c>
      <c r="J250" s="25">
        <v>648000</v>
      </c>
      <c r="K250" s="28">
        <v>40483</v>
      </c>
    </row>
    <row r="251" spans="2:11" ht="12.75">
      <c r="B251" s="121" t="s">
        <v>47</v>
      </c>
      <c r="C251" s="122">
        <v>5</v>
      </c>
      <c r="D251" s="4">
        <v>4</v>
      </c>
      <c r="E251" s="23" t="s">
        <v>94</v>
      </c>
      <c r="F251" s="21" t="s">
        <v>37</v>
      </c>
      <c r="G251" s="16">
        <v>122</v>
      </c>
      <c r="H251" s="5" t="s">
        <v>34</v>
      </c>
      <c r="I251" s="6">
        <v>1988</v>
      </c>
      <c r="J251" s="25">
        <v>570000</v>
      </c>
      <c r="K251" s="28">
        <v>40422</v>
      </c>
    </row>
    <row r="252" spans="2:11" ht="12.75">
      <c r="B252" s="121" t="s">
        <v>47</v>
      </c>
      <c r="C252" s="122">
        <v>5</v>
      </c>
      <c r="D252" s="4">
        <v>1</v>
      </c>
      <c r="E252" s="23" t="s">
        <v>94</v>
      </c>
      <c r="F252" s="21" t="s">
        <v>37</v>
      </c>
      <c r="G252" s="16">
        <v>122</v>
      </c>
      <c r="H252" s="5" t="s">
        <v>36</v>
      </c>
      <c r="I252" s="6">
        <v>1988</v>
      </c>
      <c r="J252" s="25">
        <v>610000</v>
      </c>
      <c r="K252" s="28">
        <v>40391</v>
      </c>
    </row>
    <row r="253" spans="2:11" ht="12.75">
      <c r="B253" s="121" t="s">
        <v>47</v>
      </c>
      <c r="C253" s="122">
        <v>5</v>
      </c>
      <c r="D253" s="4">
        <v>17</v>
      </c>
      <c r="E253" s="23" t="s">
        <v>94</v>
      </c>
      <c r="F253" s="21" t="s">
        <v>37</v>
      </c>
      <c r="G253" s="16">
        <v>127</v>
      </c>
      <c r="H253" s="5" t="s">
        <v>34</v>
      </c>
      <c r="I253" s="6">
        <v>1988</v>
      </c>
      <c r="J253" s="25">
        <v>608000</v>
      </c>
      <c r="K253" s="28">
        <v>40391</v>
      </c>
    </row>
    <row r="254" spans="2:11" ht="12.75">
      <c r="B254" s="121" t="s">
        <v>47</v>
      </c>
      <c r="C254" s="122">
        <v>5</v>
      </c>
      <c r="D254" s="4">
        <v>5</v>
      </c>
      <c r="E254" s="23" t="s">
        <v>95</v>
      </c>
      <c r="F254" s="21" t="s">
        <v>79</v>
      </c>
      <c r="G254" s="16">
        <v>123</v>
      </c>
      <c r="H254" s="5" t="s">
        <v>36</v>
      </c>
      <c r="I254" s="6">
        <v>1974</v>
      </c>
      <c r="J254" s="25">
        <v>650000</v>
      </c>
      <c r="K254" s="28">
        <v>40330</v>
      </c>
    </row>
    <row r="255" spans="2:11" ht="12.75">
      <c r="B255" s="121" t="s">
        <v>47</v>
      </c>
      <c r="C255" s="122">
        <v>5</v>
      </c>
      <c r="D255" s="4">
        <v>1</v>
      </c>
      <c r="E255" s="23" t="s">
        <v>94</v>
      </c>
      <c r="F255" s="21" t="s">
        <v>37</v>
      </c>
      <c r="G255" s="16">
        <v>122</v>
      </c>
      <c r="H255" s="5" t="s">
        <v>34</v>
      </c>
      <c r="I255" s="6">
        <v>1988</v>
      </c>
      <c r="J255" s="25">
        <v>540000</v>
      </c>
      <c r="K255" s="28">
        <v>40299</v>
      </c>
    </row>
    <row r="256" spans="2:11" ht="12.75">
      <c r="B256" s="121" t="s">
        <v>47</v>
      </c>
      <c r="C256" s="122">
        <v>5</v>
      </c>
      <c r="D256" s="4">
        <v>14</v>
      </c>
      <c r="E256" s="23" t="s">
        <v>94</v>
      </c>
      <c r="F256" s="21" t="s">
        <v>37</v>
      </c>
      <c r="G256" s="16">
        <v>122</v>
      </c>
      <c r="H256" s="5" t="s">
        <v>34</v>
      </c>
      <c r="I256" s="6">
        <v>1988</v>
      </c>
      <c r="J256" s="25">
        <v>560000</v>
      </c>
      <c r="K256" s="28">
        <v>40269</v>
      </c>
    </row>
    <row r="257" spans="2:11" ht="12.75">
      <c r="B257" s="121" t="s">
        <v>47</v>
      </c>
      <c r="C257" s="122">
        <v>5</v>
      </c>
      <c r="D257" s="4">
        <v>5</v>
      </c>
      <c r="E257" s="23" t="s">
        <v>95</v>
      </c>
      <c r="F257" s="21" t="s">
        <v>79</v>
      </c>
      <c r="G257" s="16">
        <v>125</v>
      </c>
      <c r="H257" s="5" t="s">
        <v>36</v>
      </c>
      <c r="I257" s="6">
        <v>1974</v>
      </c>
      <c r="J257" s="25">
        <v>690000</v>
      </c>
      <c r="K257" s="28">
        <v>40238</v>
      </c>
    </row>
    <row r="258" spans="2:11" ht="12.75">
      <c r="B258" s="121" t="s">
        <v>47</v>
      </c>
      <c r="C258" s="122">
        <v>5</v>
      </c>
      <c r="D258" s="4">
        <v>1</v>
      </c>
      <c r="E258" s="23" t="s">
        <v>92</v>
      </c>
      <c r="F258" s="21" t="s">
        <v>79</v>
      </c>
      <c r="G258" s="16">
        <v>123</v>
      </c>
      <c r="H258" s="5" t="s">
        <v>81</v>
      </c>
      <c r="I258" s="6">
        <v>1974</v>
      </c>
      <c r="J258" s="25">
        <v>730000</v>
      </c>
      <c r="K258" s="28">
        <v>40238</v>
      </c>
    </row>
    <row r="259" spans="2:11" ht="12.75">
      <c r="B259" s="121" t="s">
        <v>47</v>
      </c>
      <c r="C259" s="122">
        <v>5</v>
      </c>
      <c r="D259" s="4">
        <v>1</v>
      </c>
      <c r="E259" s="23" t="s">
        <v>92</v>
      </c>
      <c r="F259" s="21" t="s">
        <v>79</v>
      </c>
      <c r="G259" s="16">
        <v>125</v>
      </c>
      <c r="H259" s="5" t="s">
        <v>35</v>
      </c>
      <c r="I259" s="6">
        <v>1974</v>
      </c>
      <c r="J259" s="25">
        <v>625000</v>
      </c>
      <c r="K259" s="28">
        <v>40238</v>
      </c>
    </row>
    <row r="260" spans="2:11" ht="12.75">
      <c r="B260" s="121" t="s">
        <v>47</v>
      </c>
      <c r="C260" s="122">
        <v>5</v>
      </c>
      <c r="D260" s="4">
        <v>14</v>
      </c>
      <c r="E260" s="23" t="s">
        <v>94</v>
      </c>
      <c r="F260" s="21" t="s">
        <v>37</v>
      </c>
      <c r="G260" s="16">
        <v>122</v>
      </c>
      <c r="H260" s="5" t="s">
        <v>35</v>
      </c>
      <c r="I260" s="6">
        <v>1988</v>
      </c>
      <c r="J260" s="25">
        <v>585000</v>
      </c>
      <c r="K260" s="28">
        <v>40238</v>
      </c>
    </row>
    <row r="261" spans="2:11" ht="12.75">
      <c r="B261" s="121" t="s">
        <v>47</v>
      </c>
      <c r="C261" s="122">
        <v>5</v>
      </c>
      <c r="D261" s="4">
        <v>5</v>
      </c>
      <c r="E261" s="23" t="s">
        <v>95</v>
      </c>
      <c r="F261" s="21" t="s">
        <v>79</v>
      </c>
      <c r="G261" s="16">
        <v>120</v>
      </c>
      <c r="H261" s="5" t="s">
        <v>81</v>
      </c>
      <c r="I261" s="6">
        <v>1974</v>
      </c>
      <c r="J261" s="25">
        <v>710000</v>
      </c>
      <c r="K261" s="28">
        <v>40210</v>
      </c>
    </row>
    <row r="262" spans="2:11" ht="12.75">
      <c r="B262" s="121" t="s">
        <v>47</v>
      </c>
      <c r="C262" s="122">
        <v>5</v>
      </c>
      <c r="D262" s="4">
        <v>1</v>
      </c>
      <c r="E262" s="23" t="s">
        <v>94</v>
      </c>
      <c r="F262" s="21" t="s">
        <v>37</v>
      </c>
      <c r="G262" s="16">
        <v>128</v>
      </c>
      <c r="H262" s="5" t="s">
        <v>34</v>
      </c>
      <c r="I262" s="6">
        <v>1988</v>
      </c>
      <c r="J262" s="25">
        <v>506000</v>
      </c>
      <c r="K262" s="28">
        <v>40210</v>
      </c>
    </row>
    <row r="263" spans="2:11" ht="12.75">
      <c r="B263" s="121" t="s">
        <v>47</v>
      </c>
      <c r="C263" s="122">
        <v>5</v>
      </c>
      <c r="D263" s="4">
        <v>5</v>
      </c>
      <c r="E263" s="23" t="s">
        <v>95</v>
      </c>
      <c r="F263" s="21" t="s">
        <v>79</v>
      </c>
      <c r="G263" s="16">
        <v>120</v>
      </c>
      <c r="H263" s="5" t="s">
        <v>34</v>
      </c>
      <c r="I263" s="6">
        <v>1974</v>
      </c>
      <c r="J263" s="25">
        <v>600000</v>
      </c>
      <c r="K263" s="28">
        <v>40179</v>
      </c>
    </row>
    <row r="264" spans="2:11" ht="12.75">
      <c r="B264" s="121" t="s">
        <v>47</v>
      </c>
      <c r="C264" s="122">
        <v>5</v>
      </c>
      <c r="D264" s="4">
        <v>17</v>
      </c>
      <c r="E264" s="23" t="s">
        <v>94</v>
      </c>
      <c r="F264" s="21" t="s">
        <v>37</v>
      </c>
      <c r="G264" s="16">
        <v>122</v>
      </c>
      <c r="H264" s="5" t="s">
        <v>36</v>
      </c>
      <c r="I264" s="6">
        <v>1988</v>
      </c>
      <c r="J264" s="25">
        <v>560388</v>
      </c>
      <c r="K264" s="28">
        <v>40179</v>
      </c>
    </row>
    <row r="265" spans="2:11" ht="12.75">
      <c r="B265" s="121" t="s">
        <v>47</v>
      </c>
      <c r="C265" s="122">
        <v>5</v>
      </c>
      <c r="D265" s="4">
        <v>4</v>
      </c>
      <c r="E265" s="23" t="s">
        <v>94</v>
      </c>
      <c r="F265" s="21" t="s">
        <v>37</v>
      </c>
      <c r="G265" s="16">
        <v>122</v>
      </c>
      <c r="H265" s="5" t="s">
        <v>35</v>
      </c>
      <c r="I265" s="6">
        <v>1988</v>
      </c>
      <c r="J265" s="25">
        <v>552888</v>
      </c>
      <c r="K265" s="28">
        <v>40148</v>
      </c>
    </row>
    <row r="266" spans="2:11" ht="12.75">
      <c r="B266" s="121" t="s">
        <v>47</v>
      </c>
      <c r="C266" s="122">
        <v>5</v>
      </c>
      <c r="D266" s="4">
        <v>11</v>
      </c>
      <c r="E266" s="23" t="s">
        <v>94</v>
      </c>
      <c r="F266" s="21" t="s">
        <v>37</v>
      </c>
      <c r="G266" s="16">
        <v>122</v>
      </c>
      <c r="H266" s="5" t="s">
        <v>35</v>
      </c>
      <c r="I266" s="6">
        <v>1989</v>
      </c>
      <c r="J266" s="25">
        <v>530000</v>
      </c>
      <c r="K266" s="28">
        <v>40148</v>
      </c>
    </row>
    <row r="267" spans="2:11" ht="12.75">
      <c r="B267" s="121" t="s">
        <v>47</v>
      </c>
      <c r="C267" s="122">
        <v>5</v>
      </c>
      <c r="D267" s="4">
        <v>5</v>
      </c>
      <c r="E267" s="23" t="s">
        <v>95</v>
      </c>
      <c r="F267" s="21" t="s">
        <v>79</v>
      </c>
      <c r="G267" s="16">
        <v>123</v>
      </c>
      <c r="H267" s="5" t="s">
        <v>35</v>
      </c>
      <c r="I267" s="6">
        <v>1974</v>
      </c>
      <c r="J267" s="25">
        <v>640000</v>
      </c>
      <c r="K267" s="28">
        <v>40118</v>
      </c>
    </row>
    <row r="268" spans="2:11" ht="12.75">
      <c r="B268" s="121" t="s">
        <v>47</v>
      </c>
      <c r="C268" s="122">
        <v>5</v>
      </c>
      <c r="D268" s="4">
        <v>13</v>
      </c>
      <c r="E268" s="23" t="s">
        <v>94</v>
      </c>
      <c r="F268" s="21" t="s">
        <v>37</v>
      </c>
      <c r="G268" s="16">
        <v>122</v>
      </c>
      <c r="H268" s="5" t="s">
        <v>36</v>
      </c>
      <c r="I268" s="6">
        <v>1988</v>
      </c>
      <c r="J268" s="25">
        <v>520000</v>
      </c>
      <c r="K268" s="28">
        <v>40118</v>
      </c>
    </row>
    <row r="269" spans="2:11" ht="12.75">
      <c r="B269" s="121" t="s">
        <v>47</v>
      </c>
      <c r="C269" s="122">
        <v>5</v>
      </c>
      <c r="D269" s="4">
        <v>9</v>
      </c>
      <c r="E269" s="23" t="s">
        <v>94</v>
      </c>
      <c r="F269" s="21" t="s">
        <v>37</v>
      </c>
      <c r="G269" s="16">
        <v>128</v>
      </c>
      <c r="H269" s="5" t="s">
        <v>34</v>
      </c>
      <c r="I269" s="6">
        <v>1989</v>
      </c>
      <c r="J269" s="25">
        <v>480000</v>
      </c>
      <c r="K269" s="28">
        <v>40087</v>
      </c>
    </row>
    <row r="270" spans="2:11" ht="12.75">
      <c r="B270" s="121" t="s">
        <v>47</v>
      </c>
      <c r="C270" s="122">
        <v>5</v>
      </c>
      <c r="D270" s="4">
        <v>11</v>
      </c>
      <c r="E270" s="23" t="s">
        <v>94</v>
      </c>
      <c r="F270" s="21" t="s">
        <v>37</v>
      </c>
      <c r="G270" s="16">
        <v>122</v>
      </c>
      <c r="H270" s="5" t="s">
        <v>34</v>
      </c>
      <c r="I270" s="6">
        <v>1989</v>
      </c>
      <c r="J270" s="25">
        <v>555000</v>
      </c>
      <c r="K270" s="28">
        <v>40087</v>
      </c>
    </row>
    <row r="271" spans="2:11" ht="12.75">
      <c r="B271" s="121" t="s">
        <v>47</v>
      </c>
      <c r="C271" s="122">
        <v>5</v>
      </c>
      <c r="D271" s="4">
        <v>1</v>
      </c>
      <c r="E271" s="23" t="s">
        <v>94</v>
      </c>
      <c r="F271" s="21" t="s">
        <v>37</v>
      </c>
      <c r="G271" s="16">
        <v>122</v>
      </c>
      <c r="H271" s="5" t="s">
        <v>35</v>
      </c>
      <c r="I271" s="6">
        <v>1988</v>
      </c>
      <c r="J271" s="25">
        <v>553000</v>
      </c>
      <c r="K271" s="28">
        <v>40057</v>
      </c>
    </row>
    <row r="272" spans="2:11" ht="12.75">
      <c r="B272" s="121" t="s">
        <v>47</v>
      </c>
      <c r="C272" s="122">
        <v>5</v>
      </c>
      <c r="D272" s="4">
        <v>5</v>
      </c>
      <c r="E272" s="23" t="s">
        <v>94</v>
      </c>
      <c r="F272" s="21" t="s">
        <v>37</v>
      </c>
      <c r="G272" s="16">
        <v>122</v>
      </c>
      <c r="H272" s="5" t="s">
        <v>36</v>
      </c>
      <c r="I272" s="6">
        <v>1989</v>
      </c>
      <c r="J272" s="25">
        <v>570000</v>
      </c>
      <c r="K272" s="28">
        <v>40057</v>
      </c>
    </row>
    <row r="273" spans="2:11" ht="12.75">
      <c r="B273" s="121" t="s">
        <v>47</v>
      </c>
      <c r="C273" s="122">
        <v>5</v>
      </c>
      <c r="D273" s="4">
        <v>1</v>
      </c>
      <c r="E273" s="23" t="s">
        <v>92</v>
      </c>
      <c r="F273" s="21" t="s">
        <v>79</v>
      </c>
      <c r="G273" s="16">
        <v>123</v>
      </c>
      <c r="H273" s="5" t="s">
        <v>35</v>
      </c>
      <c r="I273" s="6">
        <v>1974</v>
      </c>
      <c r="J273" s="25">
        <v>670000</v>
      </c>
      <c r="K273" s="28">
        <v>40026</v>
      </c>
    </row>
    <row r="274" spans="2:11" ht="12.75">
      <c r="B274" s="121" t="s">
        <v>47</v>
      </c>
      <c r="C274" s="122">
        <v>5</v>
      </c>
      <c r="D274" s="4">
        <v>5</v>
      </c>
      <c r="E274" s="23" t="s">
        <v>95</v>
      </c>
      <c r="F274" s="21" t="s">
        <v>79</v>
      </c>
      <c r="G274" s="16">
        <v>123</v>
      </c>
      <c r="H274" s="5" t="s">
        <v>35</v>
      </c>
      <c r="I274" s="6">
        <v>1974</v>
      </c>
      <c r="J274" s="25">
        <v>625000</v>
      </c>
      <c r="K274" s="28">
        <v>39995</v>
      </c>
    </row>
    <row r="275" spans="2:11" ht="12.75">
      <c r="B275" s="121" t="s">
        <v>47</v>
      </c>
      <c r="C275" s="122">
        <v>5</v>
      </c>
      <c r="D275" s="4">
        <v>11</v>
      </c>
      <c r="E275" s="23" t="s">
        <v>94</v>
      </c>
      <c r="F275" s="21" t="s">
        <v>37</v>
      </c>
      <c r="G275" s="16">
        <v>122</v>
      </c>
      <c r="H275" s="5" t="s">
        <v>34</v>
      </c>
      <c r="I275" s="6">
        <v>1989</v>
      </c>
      <c r="J275" s="25">
        <v>490000</v>
      </c>
      <c r="K275" s="28">
        <v>39995</v>
      </c>
    </row>
    <row r="276" spans="2:11" ht="12.75">
      <c r="B276" s="121" t="s">
        <v>47</v>
      </c>
      <c r="C276" s="122">
        <v>5</v>
      </c>
      <c r="D276" s="4">
        <v>14</v>
      </c>
      <c r="E276" s="23" t="s">
        <v>94</v>
      </c>
      <c r="F276" s="21" t="s">
        <v>37</v>
      </c>
      <c r="G276" s="16">
        <v>122</v>
      </c>
      <c r="H276" s="5" t="s">
        <v>35</v>
      </c>
      <c r="I276" s="6">
        <v>1988</v>
      </c>
      <c r="J276" s="25">
        <v>488000</v>
      </c>
      <c r="K276" s="28">
        <v>39995</v>
      </c>
    </row>
    <row r="277" spans="2:11" ht="12.75">
      <c r="B277" s="121" t="s">
        <v>47</v>
      </c>
      <c r="C277" s="122">
        <v>5</v>
      </c>
      <c r="D277" s="4">
        <v>5</v>
      </c>
      <c r="E277" s="23" t="s">
        <v>95</v>
      </c>
      <c r="F277" s="21" t="s">
        <v>79</v>
      </c>
      <c r="G277" s="16">
        <v>120</v>
      </c>
      <c r="H277" s="5" t="s">
        <v>35</v>
      </c>
      <c r="I277" s="6">
        <v>1974</v>
      </c>
      <c r="J277" s="25">
        <v>580000</v>
      </c>
      <c r="K277" s="28">
        <v>39965</v>
      </c>
    </row>
    <row r="278" spans="2:11" ht="12.75">
      <c r="B278" s="121" t="s">
        <v>47</v>
      </c>
      <c r="C278" s="122">
        <v>5</v>
      </c>
      <c r="D278" s="4">
        <v>1</v>
      </c>
      <c r="E278" s="23" t="s">
        <v>92</v>
      </c>
      <c r="F278" s="21" t="s">
        <v>79</v>
      </c>
      <c r="G278" s="16">
        <v>120</v>
      </c>
      <c r="H278" s="5" t="s">
        <v>80</v>
      </c>
      <c r="I278" s="6">
        <v>1974</v>
      </c>
      <c r="J278" s="25">
        <v>595000</v>
      </c>
      <c r="K278" s="28">
        <v>39965</v>
      </c>
    </row>
    <row r="279" spans="2:11" ht="12.75">
      <c r="B279" s="121" t="s">
        <v>47</v>
      </c>
      <c r="C279" s="122">
        <v>5</v>
      </c>
      <c r="D279" s="4">
        <v>14</v>
      </c>
      <c r="E279" s="23" t="s">
        <v>94</v>
      </c>
      <c r="F279" s="21" t="s">
        <v>37</v>
      </c>
      <c r="G279" s="16">
        <v>122</v>
      </c>
      <c r="H279" s="5" t="s">
        <v>35</v>
      </c>
      <c r="I279" s="6">
        <v>1988</v>
      </c>
      <c r="J279" s="25">
        <v>527000</v>
      </c>
      <c r="K279" s="28">
        <v>39965</v>
      </c>
    </row>
    <row r="280" spans="2:11" ht="12.75">
      <c r="B280" s="121" t="s">
        <v>47</v>
      </c>
      <c r="C280" s="122">
        <v>5</v>
      </c>
      <c r="D280" s="4">
        <v>1</v>
      </c>
      <c r="E280" s="23" t="s">
        <v>92</v>
      </c>
      <c r="F280" s="21" t="s">
        <v>79</v>
      </c>
      <c r="G280" s="16">
        <v>123</v>
      </c>
      <c r="H280" s="5" t="s">
        <v>35</v>
      </c>
      <c r="I280" s="6">
        <v>1974</v>
      </c>
      <c r="J280" s="25">
        <v>650000</v>
      </c>
      <c r="K280" s="28">
        <v>39904</v>
      </c>
    </row>
    <row r="281" spans="2:11" ht="12.75">
      <c r="B281" s="121" t="s">
        <v>47</v>
      </c>
      <c r="C281" s="122">
        <v>5</v>
      </c>
      <c r="D281" s="4">
        <v>1</v>
      </c>
      <c r="E281" s="23" t="s">
        <v>94</v>
      </c>
      <c r="F281" s="21" t="s">
        <v>37</v>
      </c>
      <c r="G281" s="16">
        <v>128</v>
      </c>
      <c r="H281" s="5" t="s">
        <v>36</v>
      </c>
      <c r="I281" s="6">
        <v>1988</v>
      </c>
      <c r="J281" s="25">
        <v>550000</v>
      </c>
      <c r="K281" s="28">
        <v>39904</v>
      </c>
    </row>
    <row r="282" spans="2:11" ht="12.75">
      <c r="B282" s="121" t="s">
        <v>47</v>
      </c>
      <c r="C282" s="122">
        <v>5</v>
      </c>
      <c r="D282" s="4">
        <v>14</v>
      </c>
      <c r="E282" s="23" t="s">
        <v>94</v>
      </c>
      <c r="F282" s="21" t="s">
        <v>37</v>
      </c>
      <c r="G282" s="16">
        <v>122</v>
      </c>
      <c r="H282" s="5" t="s">
        <v>36</v>
      </c>
      <c r="I282" s="6">
        <v>1988</v>
      </c>
      <c r="J282" s="25">
        <v>518000</v>
      </c>
      <c r="K282" s="28">
        <v>39873</v>
      </c>
    </row>
    <row r="283" spans="2:11" ht="12.75">
      <c r="B283" s="121" t="s">
        <v>47</v>
      </c>
      <c r="C283" s="122">
        <v>5</v>
      </c>
      <c r="D283" s="4">
        <v>11</v>
      </c>
      <c r="E283" s="23" t="s">
        <v>94</v>
      </c>
      <c r="F283" s="21" t="s">
        <v>37</v>
      </c>
      <c r="G283" s="16">
        <v>122</v>
      </c>
      <c r="H283" s="5" t="s">
        <v>34</v>
      </c>
      <c r="I283" s="6">
        <v>1989</v>
      </c>
      <c r="J283" s="25">
        <v>490000</v>
      </c>
      <c r="K283" s="28">
        <v>39783</v>
      </c>
    </row>
    <row r="284" spans="2:11" ht="12.75">
      <c r="B284" s="121" t="s">
        <v>47</v>
      </c>
      <c r="C284" s="122">
        <v>5</v>
      </c>
      <c r="D284" s="4">
        <v>5</v>
      </c>
      <c r="E284" s="23" t="s">
        <v>95</v>
      </c>
      <c r="F284" s="21" t="s">
        <v>79</v>
      </c>
      <c r="G284" s="16">
        <v>123</v>
      </c>
      <c r="H284" s="5" t="s">
        <v>36</v>
      </c>
      <c r="I284" s="6">
        <v>1974</v>
      </c>
      <c r="J284" s="25">
        <v>650000</v>
      </c>
      <c r="K284" s="28">
        <v>39753</v>
      </c>
    </row>
    <row r="285" spans="2:11" ht="12.75">
      <c r="B285" s="121" t="s">
        <v>47</v>
      </c>
      <c r="C285" s="122">
        <v>5</v>
      </c>
      <c r="D285" s="4">
        <v>16</v>
      </c>
      <c r="E285" s="23" t="s">
        <v>94</v>
      </c>
      <c r="F285" s="21" t="s">
        <v>37</v>
      </c>
      <c r="G285" s="16">
        <v>122</v>
      </c>
      <c r="H285" s="5" t="s">
        <v>35</v>
      </c>
      <c r="I285" s="6">
        <v>1988</v>
      </c>
      <c r="J285" s="25">
        <v>523000</v>
      </c>
      <c r="K285" s="28">
        <v>39753</v>
      </c>
    </row>
    <row r="286" spans="2:11" ht="12.75">
      <c r="B286" s="121" t="s">
        <v>47</v>
      </c>
      <c r="C286" s="122">
        <v>5</v>
      </c>
      <c r="D286" s="4">
        <v>17</v>
      </c>
      <c r="E286" s="23" t="s">
        <v>94</v>
      </c>
      <c r="F286" s="21" t="s">
        <v>37</v>
      </c>
      <c r="G286" s="16">
        <v>122</v>
      </c>
      <c r="H286" s="5" t="s">
        <v>34</v>
      </c>
      <c r="I286" s="6">
        <v>1988</v>
      </c>
      <c r="J286" s="25">
        <v>435000</v>
      </c>
      <c r="K286" s="28">
        <v>39753</v>
      </c>
    </row>
    <row r="287" spans="2:11" ht="12.75">
      <c r="B287" s="121" t="s">
        <v>47</v>
      </c>
      <c r="C287" s="122">
        <v>5</v>
      </c>
      <c r="D287" s="4">
        <v>8</v>
      </c>
      <c r="E287" s="23" t="s">
        <v>93</v>
      </c>
      <c r="F287" s="21" t="s">
        <v>82</v>
      </c>
      <c r="G287" s="16">
        <v>130</v>
      </c>
      <c r="H287" s="5" t="s">
        <v>35</v>
      </c>
      <c r="I287" s="6">
        <v>1976</v>
      </c>
      <c r="J287" s="25">
        <v>501000</v>
      </c>
      <c r="K287" s="28">
        <v>39692</v>
      </c>
    </row>
    <row r="288" spans="2:11" ht="12.75">
      <c r="B288" s="121" t="s">
        <v>47</v>
      </c>
      <c r="C288" s="122">
        <v>5</v>
      </c>
      <c r="D288" s="4">
        <v>5</v>
      </c>
      <c r="E288" s="23" t="s">
        <v>95</v>
      </c>
      <c r="F288" s="21" t="s">
        <v>79</v>
      </c>
      <c r="G288" s="16">
        <v>123</v>
      </c>
      <c r="H288" s="5" t="s">
        <v>36</v>
      </c>
      <c r="I288" s="6">
        <v>1974</v>
      </c>
      <c r="J288" s="25">
        <v>666000</v>
      </c>
      <c r="K288" s="28">
        <v>39692</v>
      </c>
    </row>
    <row r="289" spans="2:11" ht="12.75">
      <c r="B289" s="121" t="s">
        <v>47</v>
      </c>
      <c r="C289" s="122">
        <v>5</v>
      </c>
      <c r="D289" s="4">
        <v>5</v>
      </c>
      <c r="E289" s="23" t="s">
        <v>95</v>
      </c>
      <c r="F289" s="21" t="s">
        <v>79</v>
      </c>
      <c r="G289" s="16">
        <v>120</v>
      </c>
      <c r="H289" s="5" t="s">
        <v>35</v>
      </c>
      <c r="I289" s="6">
        <v>1974</v>
      </c>
      <c r="J289" s="25">
        <v>625000</v>
      </c>
      <c r="K289" s="28">
        <v>39692</v>
      </c>
    </row>
    <row r="290" spans="2:11" ht="12.75">
      <c r="B290" s="121" t="s">
        <v>47</v>
      </c>
      <c r="C290" s="122">
        <v>5</v>
      </c>
      <c r="D290" s="4">
        <v>1</v>
      </c>
      <c r="E290" s="23" t="s">
        <v>92</v>
      </c>
      <c r="F290" s="21" t="s">
        <v>79</v>
      </c>
      <c r="G290" s="16">
        <v>120</v>
      </c>
      <c r="H290" s="5" t="s">
        <v>34</v>
      </c>
      <c r="I290" s="6">
        <v>1974</v>
      </c>
      <c r="J290" s="25">
        <v>650000</v>
      </c>
      <c r="K290" s="28">
        <v>39692</v>
      </c>
    </row>
    <row r="291" spans="2:11" ht="12.75">
      <c r="B291" s="121" t="s">
        <v>47</v>
      </c>
      <c r="C291" s="122">
        <v>5</v>
      </c>
      <c r="D291" s="4">
        <v>17</v>
      </c>
      <c r="E291" s="23" t="s">
        <v>94</v>
      </c>
      <c r="F291" s="21" t="s">
        <v>37</v>
      </c>
      <c r="G291" s="16">
        <v>122</v>
      </c>
      <c r="H291" s="5" t="s">
        <v>35</v>
      </c>
      <c r="I291" s="6">
        <v>1988</v>
      </c>
      <c r="J291" s="25">
        <v>550000</v>
      </c>
      <c r="K291" s="28">
        <v>39692</v>
      </c>
    </row>
    <row r="292" spans="2:11" ht="12.75">
      <c r="B292" s="121" t="s">
        <v>47</v>
      </c>
      <c r="C292" s="122">
        <v>5</v>
      </c>
      <c r="D292" s="4">
        <v>5</v>
      </c>
      <c r="E292" s="23" t="s">
        <v>95</v>
      </c>
      <c r="F292" s="21" t="s">
        <v>79</v>
      </c>
      <c r="G292" s="16">
        <v>125</v>
      </c>
      <c r="H292" s="5" t="s">
        <v>34</v>
      </c>
      <c r="I292" s="6">
        <v>1974</v>
      </c>
      <c r="J292" s="25">
        <v>615000</v>
      </c>
      <c r="K292" s="28">
        <v>39661</v>
      </c>
    </row>
    <row r="293" spans="2:11" ht="12.75">
      <c r="B293" s="121" t="s">
        <v>47</v>
      </c>
      <c r="C293" s="122">
        <v>5</v>
      </c>
      <c r="D293" s="4">
        <v>13</v>
      </c>
      <c r="E293" s="23" t="s">
        <v>94</v>
      </c>
      <c r="F293" s="21" t="s">
        <v>37</v>
      </c>
      <c r="G293" s="16">
        <v>127</v>
      </c>
      <c r="H293" s="5" t="s">
        <v>34</v>
      </c>
      <c r="I293" s="6">
        <v>1988</v>
      </c>
      <c r="J293" s="25">
        <v>550000</v>
      </c>
      <c r="K293" s="28">
        <v>39600</v>
      </c>
    </row>
    <row r="294" spans="2:11" ht="12.75">
      <c r="B294" s="121" t="s">
        <v>47</v>
      </c>
      <c r="C294" s="122">
        <v>5</v>
      </c>
      <c r="D294" s="4">
        <v>5</v>
      </c>
      <c r="E294" s="23" t="s">
        <v>95</v>
      </c>
      <c r="F294" s="21" t="s">
        <v>79</v>
      </c>
      <c r="G294" s="16">
        <v>123</v>
      </c>
      <c r="H294" s="5" t="s">
        <v>36</v>
      </c>
      <c r="I294" s="6">
        <v>1974</v>
      </c>
      <c r="J294" s="25">
        <v>700000</v>
      </c>
      <c r="K294" s="28">
        <v>39569</v>
      </c>
    </row>
    <row r="295" spans="2:11" ht="12.75">
      <c r="B295" s="121" t="s">
        <v>47</v>
      </c>
      <c r="C295" s="122">
        <v>5</v>
      </c>
      <c r="D295" s="4">
        <v>1</v>
      </c>
      <c r="E295" s="23" t="s">
        <v>94</v>
      </c>
      <c r="F295" s="21" t="s">
        <v>37</v>
      </c>
      <c r="G295" s="16">
        <v>122</v>
      </c>
      <c r="H295" s="5" t="s">
        <v>34</v>
      </c>
      <c r="I295" s="6">
        <v>1988</v>
      </c>
      <c r="J295" s="25">
        <v>400000</v>
      </c>
      <c r="K295" s="28">
        <v>39569</v>
      </c>
    </row>
    <row r="296" spans="2:11" ht="12.75">
      <c r="B296" s="121" t="s">
        <v>47</v>
      </c>
      <c r="C296" s="122">
        <v>5</v>
      </c>
      <c r="D296" s="4">
        <v>14</v>
      </c>
      <c r="E296" s="23" t="s">
        <v>94</v>
      </c>
      <c r="F296" s="21" t="s">
        <v>37</v>
      </c>
      <c r="G296" s="16">
        <v>122</v>
      </c>
      <c r="H296" s="5" t="s">
        <v>35</v>
      </c>
      <c r="I296" s="6">
        <v>1988</v>
      </c>
      <c r="J296" s="25">
        <v>530000</v>
      </c>
      <c r="K296" s="28">
        <v>39569</v>
      </c>
    </row>
    <row r="297" spans="2:11" ht="12.75">
      <c r="B297" s="121" t="s">
        <v>47</v>
      </c>
      <c r="C297" s="122">
        <v>5</v>
      </c>
      <c r="D297" s="4">
        <v>17</v>
      </c>
      <c r="E297" s="23" t="s">
        <v>94</v>
      </c>
      <c r="F297" s="21" t="s">
        <v>37</v>
      </c>
      <c r="G297" s="16">
        <v>122</v>
      </c>
      <c r="H297" s="5" t="s">
        <v>35</v>
      </c>
      <c r="I297" s="6">
        <v>1988</v>
      </c>
      <c r="J297" s="25">
        <v>528000</v>
      </c>
      <c r="K297" s="28">
        <v>39569</v>
      </c>
    </row>
    <row r="298" spans="2:11" ht="12.75">
      <c r="B298" s="121" t="s">
        <v>47</v>
      </c>
      <c r="C298" s="122">
        <v>5</v>
      </c>
      <c r="D298" s="4">
        <v>5</v>
      </c>
      <c r="E298" s="23" t="s">
        <v>95</v>
      </c>
      <c r="F298" s="21" t="s">
        <v>79</v>
      </c>
      <c r="G298" s="16">
        <v>120</v>
      </c>
      <c r="H298" s="5" t="s">
        <v>35</v>
      </c>
      <c r="I298" s="6">
        <v>1974</v>
      </c>
      <c r="J298" s="25">
        <v>580000</v>
      </c>
      <c r="K298" s="28">
        <v>39539</v>
      </c>
    </row>
    <row r="299" spans="2:11" ht="12.75">
      <c r="B299" s="121" t="s">
        <v>47</v>
      </c>
      <c r="C299" s="122">
        <v>5</v>
      </c>
      <c r="D299" s="4">
        <v>1</v>
      </c>
      <c r="E299" s="23" t="s">
        <v>92</v>
      </c>
      <c r="F299" s="21" t="s">
        <v>79</v>
      </c>
      <c r="G299" s="16">
        <v>120</v>
      </c>
      <c r="H299" s="5" t="s">
        <v>81</v>
      </c>
      <c r="I299" s="6">
        <v>1974</v>
      </c>
      <c r="J299" s="25">
        <v>750000</v>
      </c>
      <c r="K299" s="28">
        <v>39539</v>
      </c>
    </row>
    <row r="300" spans="2:11" ht="12.75">
      <c r="B300" s="121" t="s">
        <v>47</v>
      </c>
      <c r="C300" s="122">
        <v>5</v>
      </c>
      <c r="D300" s="4">
        <v>1</v>
      </c>
      <c r="E300" s="23" t="s">
        <v>94</v>
      </c>
      <c r="F300" s="21" t="s">
        <v>37</v>
      </c>
      <c r="G300" s="16">
        <v>122</v>
      </c>
      <c r="H300" s="5" t="s">
        <v>35</v>
      </c>
      <c r="I300" s="6">
        <v>1988</v>
      </c>
      <c r="J300" s="25">
        <v>475000</v>
      </c>
      <c r="K300" s="28">
        <v>39539</v>
      </c>
    </row>
    <row r="301" spans="2:11" ht="12.75">
      <c r="B301" s="121" t="s">
        <v>47</v>
      </c>
      <c r="C301" s="122">
        <v>5</v>
      </c>
      <c r="D301" s="4">
        <v>4</v>
      </c>
      <c r="E301" s="23" t="s">
        <v>94</v>
      </c>
      <c r="F301" s="21" t="s">
        <v>37</v>
      </c>
      <c r="G301" s="16">
        <v>122</v>
      </c>
      <c r="H301" s="5" t="s">
        <v>35</v>
      </c>
      <c r="I301" s="6">
        <v>1988</v>
      </c>
      <c r="J301" s="25">
        <v>469000</v>
      </c>
      <c r="K301" s="28">
        <v>39539</v>
      </c>
    </row>
    <row r="302" spans="2:11" ht="13.5" thickBot="1">
      <c r="B302" s="147" t="s">
        <v>47</v>
      </c>
      <c r="C302" s="148">
        <v>5</v>
      </c>
      <c r="D302" s="105">
        <v>14</v>
      </c>
      <c r="E302" s="106" t="s">
        <v>94</v>
      </c>
      <c r="F302" s="107" t="s">
        <v>37</v>
      </c>
      <c r="G302" s="108">
        <v>122</v>
      </c>
      <c r="H302" s="109" t="s">
        <v>34</v>
      </c>
      <c r="I302" s="110">
        <v>1988</v>
      </c>
      <c r="J302" s="111">
        <v>415000</v>
      </c>
      <c r="K302" s="112">
        <v>39539</v>
      </c>
    </row>
    <row r="303" spans="2:11" ht="12.75">
      <c r="B303" s="119" t="s">
        <v>47</v>
      </c>
      <c r="C303" s="120" t="s">
        <v>83</v>
      </c>
      <c r="D303" s="89">
        <v>7</v>
      </c>
      <c r="E303" s="90" t="s">
        <v>94</v>
      </c>
      <c r="F303" s="91" t="s">
        <v>84</v>
      </c>
      <c r="G303" s="92">
        <v>146</v>
      </c>
      <c r="H303" s="93" t="s">
        <v>35</v>
      </c>
      <c r="I303" s="94">
        <v>1989</v>
      </c>
      <c r="J303" s="95">
        <v>960000</v>
      </c>
      <c r="K303" s="96">
        <v>41487</v>
      </c>
    </row>
    <row r="304" spans="2:11" ht="12.75">
      <c r="B304" s="121" t="s">
        <v>47</v>
      </c>
      <c r="C304" s="122" t="s">
        <v>83</v>
      </c>
      <c r="D304" s="4">
        <v>7</v>
      </c>
      <c r="E304" s="23" t="s">
        <v>94</v>
      </c>
      <c r="F304" s="21" t="s">
        <v>84</v>
      </c>
      <c r="G304" s="16">
        <v>146</v>
      </c>
      <c r="H304" s="5" t="s">
        <v>35</v>
      </c>
      <c r="I304" s="6">
        <v>1989</v>
      </c>
      <c r="J304" s="25">
        <v>950000</v>
      </c>
      <c r="K304" s="28">
        <v>41487</v>
      </c>
    </row>
    <row r="305" spans="2:11" ht="12.75">
      <c r="B305" s="121" t="s">
        <v>47</v>
      </c>
      <c r="C305" s="122" t="s">
        <v>83</v>
      </c>
      <c r="D305" s="4">
        <v>3</v>
      </c>
      <c r="E305" s="23" t="s">
        <v>94</v>
      </c>
      <c r="F305" s="21" t="s">
        <v>84</v>
      </c>
      <c r="G305" s="16">
        <v>146</v>
      </c>
      <c r="H305" s="5" t="s">
        <v>35</v>
      </c>
      <c r="I305" s="6">
        <v>1988</v>
      </c>
      <c r="J305" s="25">
        <v>1000000</v>
      </c>
      <c r="K305" s="28">
        <v>41456</v>
      </c>
    </row>
    <row r="306" spans="2:11" ht="12.75">
      <c r="B306" s="121" t="s">
        <v>47</v>
      </c>
      <c r="C306" s="122" t="s">
        <v>83</v>
      </c>
      <c r="D306" s="4">
        <v>6</v>
      </c>
      <c r="E306" s="23" t="s">
        <v>94</v>
      </c>
      <c r="F306" s="21" t="s">
        <v>84</v>
      </c>
      <c r="G306" s="16">
        <v>146</v>
      </c>
      <c r="H306" s="5" t="s">
        <v>34</v>
      </c>
      <c r="I306" s="6">
        <v>1989</v>
      </c>
      <c r="J306" s="25">
        <v>870000</v>
      </c>
      <c r="K306" s="28">
        <v>41395</v>
      </c>
    </row>
    <row r="307" spans="2:11" ht="12.75">
      <c r="B307" s="121" t="s">
        <v>47</v>
      </c>
      <c r="C307" s="122" t="s">
        <v>83</v>
      </c>
      <c r="D307" s="4">
        <v>3</v>
      </c>
      <c r="E307" s="23" t="s">
        <v>94</v>
      </c>
      <c r="F307" s="21" t="s">
        <v>84</v>
      </c>
      <c r="G307" s="16">
        <v>150</v>
      </c>
      <c r="H307" s="5" t="s">
        <v>36</v>
      </c>
      <c r="I307" s="6">
        <v>1988</v>
      </c>
      <c r="J307" s="25">
        <v>908000</v>
      </c>
      <c r="K307" s="28">
        <v>41306</v>
      </c>
    </row>
    <row r="308" spans="2:11" ht="12.75">
      <c r="B308" s="121" t="s">
        <v>47</v>
      </c>
      <c r="C308" s="122" t="s">
        <v>83</v>
      </c>
      <c r="D308" s="4">
        <v>7</v>
      </c>
      <c r="E308" s="23" t="s">
        <v>94</v>
      </c>
      <c r="F308" s="21" t="s">
        <v>84</v>
      </c>
      <c r="G308" s="16">
        <v>146</v>
      </c>
      <c r="H308" s="5" t="s">
        <v>35</v>
      </c>
      <c r="I308" s="6">
        <v>1989</v>
      </c>
      <c r="J308" s="25">
        <v>892000</v>
      </c>
      <c r="K308" s="28">
        <v>41275</v>
      </c>
    </row>
    <row r="309" spans="2:11" ht="12.75">
      <c r="B309" s="121" t="s">
        <v>47</v>
      </c>
      <c r="C309" s="122" t="s">
        <v>83</v>
      </c>
      <c r="D309" s="4">
        <v>7</v>
      </c>
      <c r="E309" s="23" t="s">
        <v>94</v>
      </c>
      <c r="F309" s="21" t="s">
        <v>84</v>
      </c>
      <c r="G309" s="16">
        <v>146</v>
      </c>
      <c r="H309" s="5" t="s">
        <v>35</v>
      </c>
      <c r="I309" s="6">
        <v>1989</v>
      </c>
      <c r="J309" s="25">
        <v>892000</v>
      </c>
      <c r="K309" s="28">
        <v>41214</v>
      </c>
    </row>
    <row r="310" spans="2:11" ht="12.75">
      <c r="B310" s="121" t="s">
        <v>47</v>
      </c>
      <c r="C310" s="122" t="s">
        <v>83</v>
      </c>
      <c r="D310" s="4">
        <v>6</v>
      </c>
      <c r="E310" s="23" t="s">
        <v>94</v>
      </c>
      <c r="F310" s="21" t="s">
        <v>84</v>
      </c>
      <c r="G310" s="16">
        <v>154</v>
      </c>
      <c r="H310" s="5" t="s">
        <v>34</v>
      </c>
      <c r="I310" s="6">
        <v>1989</v>
      </c>
      <c r="J310" s="25">
        <v>868000</v>
      </c>
      <c r="K310" s="28">
        <v>41122</v>
      </c>
    </row>
    <row r="311" spans="2:11" ht="12.75">
      <c r="B311" s="121" t="s">
        <v>47</v>
      </c>
      <c r="C311" s="122" t="s">
        <v>83</v>
      </c>
      <c r="D311" s="4">
        <v>6</v>
      </c>
      <c r="E311" s="23" t="s">
        <v>94</v>
      </c>
      <c r="F311" s="21" t="s">
        <v>84</v>
      </c>
      <c r="G311" s="16">
        <v>146</v>
      </c>
      <c r="H311" s="5" t="s">
        <v>35</v>
      </c>
      <c r="I311" s="6">
        <v>1989</v>
      </c>
      <c r="J311" s="25">
        <v>745000</v>
      </c>
      <c r="K311" s="28">
        <v>41061</v>
      </c>
    </row>
    <row r="312" spans="2:11" ht="12.75">
      <c r="B312" s="121" t="s">
        <v>47</v>
      </c>
      <c r="C312" s="122" t="s">
        <v>83</v>
      </c>
      <c r="D312" s="4">
        <v>8</v>
      </c>
      <c r="E312" s="23" t="s">
        <v>94</v>
      </c>
      <c r="F312" s="21" t="s">
        <v>84</v>
      </c>
      <c r="G312" s="16">
        <v>146</v>
      </c>
      <c r="H312" s="5" t="s">
        <v>34</v>
      </c>
      <c r="I312" s="6">
        <v>1989</v>
      </c>
      <c r="J312" s="25">
        <v>835000</v>
      </c>
      <c r="K312" s="28">
        <v>40848</v>
      </c>
    </row>
    <row r="313" spans="2:11" ht="12.75">
      <c r="B313" s="121" t="s">
        <v>47</v>
      </c>
      <c r="C313" s="122" t="s">
        <v>83</v>
      </c>
      <c r="D313" s="4">
        <v>6</v>
      </c>
      <c r="E313" s="23" t="s">
        <v>94</v>
      </c>
      <c r="F313" s="21" t="s">
        <v>84</v>
      </c>
      <c r="G313" s="16">
        <v>154</v>
      </c>
      <c r="H313" s="5" t="s">
        <v>35</v>
      </c>
      <c r="I313" s="6">
        <v>1989</v>
      </c>
      <c r="J313" s="25">
        <v>845000</v>
      </c>
      <c r="K313" s="28">
        <v>40787</v>
      </c>
    </row>
    <row r="314" spans="2:11" ht="12.75">
      <c r="B314" s="121" t="s">
        <v>47</v>
      </c>
      <c r="C314" s="122" t="s">
        <v>83</v>
      </c>
      <c r="D314" s="4">
        <v>2</v>
      </c>
      <c r="E314" s="23" t="s">
        <v>94</v>
      </c>
      <c r="F314" s="21" t="s">
        <v>84</v>
      </c>
      <c r="G314" s="16">
        <v>146</v>
      </c>
      <c r="H314" s="5" t="s">
        <v>34</v>
      </c>
      <c r="I314" s="6">
        <v>1988</v>
      </c>
      <c r="J314" s="25">
        <v>749000</v>
      </c>
      <c r="K314" s="28">
        <v>40664</v>
      </c>
    </row>
    <row r="315" spans="2:11" ht="12.75">
      <c r="B315" s="121" t="s">
        <v>47</v>
      </c>
      <c r="C315" s="122" t="s">
        <v>83</v>
      </c>
      <c r="D315" s="4">
        <v>2</v>
      </c>
      <c r="E315" s="23" t="s">
        <v>94</v>
      </c>
      <c r="F315" s="21" t="s">
        <v>84</v>
      </c>
      <c r="G315" s="16">
        <v>146</v>
      </c>
      <c r="H315" s="5" t="s">
        <v>35</v>
      </c>
      <c r="I315" s="6">
        <v>1988</v>
      </c>
      <c r="J315" s="25">
        <v>710000</v>
      </c>
      <c r="K315" s="28">
        <v>40634</v>
      </c>
    </row>
    <row r="316" spans="2:11" ht="12.75">
      <c r="B316" s="121" t="s">
        <v>47</v>
      </c>
      <c r="C316" s="122" t="s">
        <v>83</v>
      </c>
      <c r="D316" s="4">
        <v>15</v>
      </c>
      <c r="E316" s="23" t="s">
        <v>94</v>
      </c>
      <c r="F316" s="21" t="s">
        <v>84</v>
      </c>
      <c r="G316" s="16">
        <v>146</v>
      </c>
      <c r="H316" s="5" t="s">
        <v>34</v>
      </c>
      <c r="I316" s="6">
        <v>1988</v>
      </c>
      <c r="J316" s="25">
        <v>738000</v>
      </c>
      <c r="K316" s="28">
        <v>40544</v>
      </c>
    </row>
    <row r="317" spans="2:11" ht="12.75">
      <c r="B317" s="121" t="s">
        <v>47</v>
      </c>
      <c r="C317" s="122" t="s">
        <v>83</v>
      </c>
      <c r="D317" s="4">
        <v>2</v>
      </c>
      <c r="E317" s="23" t="s">
        <v>94</v>
      </c>
      <c r="F317" s="21" t="s">
        <v>84</v>
      </c>
      <c r="G317" s="16">
        <v>146</v>
      </c>
      <c r="H317" s="5" t="s">
        <v>36</v>
      </c>
      <c r="I317" s="6">
        <v>1988</v>
      </c>
      <c r="J317" s="25">
        <v>730000</v>
      </c>
      <c r="K317" s="28">
        <v>40513</v>
      </c>
    </row>
    <row r="318" spans="2:11" ht="12.75">
      <c r="B318" s="121" t="s">
        <v>47</v>
      </c>
      <c r="C318" s="122" t="s">
        <v>83</v>
      </c>
      <c r="D318" s="4">
        <v>2</v>
      </c>
      <c r="E318" s="23" t="s">
        <v>94</v>
      </c>
      <c r="F318" s="21" t="s">
        <v>84</v>
      </c>
      <c r="G318" s="16">
        <v>150</v>
      </c>
      <c r="H318" s="5" t="s">
        <v>34</v>
      </c>
      <c r="I318" s="6">
        <v>1988</v>
      </c>
      <c r="J318" s="25">
        <v>670000</v>
      </c>
      <c r="K318" s="28">
        <v>40452</v>
      </c>
    </row>
    <row r="319" spans="2:11" ht="12.75">
      <c r="B319" s="121" t="s">
        <v>47</v>
      </c>
      <c r="C319" s="122" t="s">
        <v>83</v>
      </c>
      <c r="D319" s="4">
        <v>2</v>
      </c>
      <c r="E319" s="23" t="s">
        <v>94</v>
      </c>
      <c r="F319" s="21" t="s">
        <v>84</v>
      </c>
      <c r="G319" s="16">
        <v>146</v>
      </c>
      <c r="H319" s="5" t="s">
        <v>34</v>
      </c>
      <c r="I319" s="6">
        <v>1988</v>
      </c>
      <c r="J319" s="25">
        <v>705000</v>
      </c>
      <c r="K319" s="28">
        <v>40422</v>
      </c>
    </row>
    <row r="320" spans="2:11" ht="12.75">
      <c r="B320" s="121" t="s">
        <v>47</v>
      </c>
      <c r="C320" s="122" t="s">
        <v>83</v>
      </c>
      <c r="D320" s="4">
        <v>3</v>
      </c>
      <c r="E320" s="23" t="s">
        <v>94</v>
      </c>
      <c r="F320" s="21" t="s">
        <v>84</v>
      </c>
      <c r="G320" s="16">
        <v>146</v>
      </c>
      <c r="H320" s="5" t="s">
        <v>35</v>
      </c>
      <c r="I320" s="6">
        <v>1988</v>
      </c>
      <c r="J320" s="25">
        <v>673000</v>
      </c>
      <c r="K320" s="28">
        <v>40360</v>
      </c>
    </row>
    <row r="321" spans="2:11" ht="12.75">
      <c r="B321" s="121" t="s">
        <v>47</v>
      </c>
      <c r="C321" s="122" t="s">
        <v>83</v>
      </c>
      <c r="D321" s="4">
        <v>7</v>
      </c>
      <c r="E321" s="23" t="s">
        <v>94</v>
      </c>
      <c r="F321" s="21" t="s">
        <v>84</v>
      </c>
      <c r="G321" s="16">
        <v>146</v>
      </c>
      <c r="H321" s="5" t="s">
        <v>34</v>
      </c>
      <c r="I321" s="6">
        <v>1989</v>
      </c>
      <c r="J321" s="25">
        <v>700000</v>
      </c>
      <c r="K321" s="28">
        <v>40360</v>
      </c>
    </row>
    <row r="322" spans="2:11" ht="12.75">
      <c r="B322" s="121" t="s">
        <v>47</v>
      </c>
      <c r="C322" s="122" t="s">
        <v>83</v>
      </c>
      <c r="D322" s="4">
        <v>6</v>
      </c>
      <c r="E322" s="23" t="s">
        <v>94</v>
      </c>
      <c r="F322" s="21" t="s">
        <v>84</v>
      </c>
      <c r="G322" s="16">
        <v>146</v>
      </c>
      <c r="H322" s="5" t="s">
        <v>34</v>
      </c>
      <c r="I322" s="6">
        <v>1989</v>
      </c>
      <c r="J322" s="25">
        <v>608000</v>
      </c>
      <c r="K322" s="28">
        <v>40330</v>
      </c>
    </row>
    <row r="323" spans="2:11" ht="12.75">
      <c r="B323" s="121" t="s">
        <v>47</v>
      </c>
      <c r="C323" s="122" t="s">
        <v>83</v>
      </c>
      <c r="D323" s="4">
        <v>10</v>
      </c>
      <c r="E323" s="23" t="s">
        <v>94</v>
      </c>
      <c r="F323" s="21" t="s">
        <v>84</v>
      </c>
      <c r="G323" s="16">
        <v>146</v>
      </c>
      <c r="H323" s="5" t="s">
        <v>34</v>
      </c>
      <c r="I323" s="6">
        <v>1989</v>
      </c>
      <c r="J323" s="25">
        <v>674000</v>
      </c>
      <c r="K323" s="28">
        <v>40269</v>
      </c>
    </row>
    <row r="324" spans="2:11" ht="12.75">
      <c r="B324" s="121" t="s">
        <v>47</v>
      </c>
      <c r="C324" s="122" t="s">
        <v>83</v>
      </c>
      <c r="D324" s="4">
        <v>2</v>
      </c>
      <c r="E324" s="23" t="s">
        <v>94</v>
      </c>
      <c r="F324" s="21" t="s">
        <v>84</v>
      </c>
      <c r="G324" s="16">
        <v>150</v>
      </c>
      <c r="H324" s="5" t="s">
        <v>34</v>
      </c>
      <c r="I324" s="6">
        <v>1988</v>
      </c>
      <c r="J324" s="25">
        <v>643000</v>
      </c>
      <c r="K324" s="28">
        <v>40238</v>
      </c>
    </row>
    <row r="325" spans="2:11" ht="12.75">
      <c r="B325" s="121" t="s">
        <v>47</v>
      </c>
      <c r="C325" s="122" t="s">
        <v>83</v>
      </c>
      <c r="D325" s="4">
        <v>6</v>
      </c>
      <c r="E325" s="23" t="s">
        <v>94</v>
      </c>
      <c r="F325" s="21" t="s">
        <v>84</v>
      </c>
      <c r="G325" s="16">
        <v>146</v>
      </c>
      <c r="H325" s="5" t="s">
        <v>34</v>
      </c>
      <c r="I325" s="6">
        <v>1989</v>
      </c>
      <c r="J325" s="25">
        <v>652000</v>
      </c>
      <c r="K325" s="28">
        <v>40238</v>
      </c>
    </row>
    <row r="326" spans="2:11" ht="12.75">
      <c r="B326" s="121" t="s">
        <v>47</v>
      </c>
      <c r="C326" s="122" t="s">
        <v>83</v>
      </c>
      <c r="D326" s="4">
        <v>7</v>
      </c>
      <c r="E326" s="23" t="s">
        <v>94</v>
      </c>
      <c r="F326" s="21" t="s">
        <v>85</v>
      </c>
      <c r="G326" s="16">
        <v>146</v>
      </c>
      <c r="H326" s="5" t="s">
        <v>35</v>
      </c>
      <c r="I326" s="6">
        <v>1989</v>
      </c>
      <c r="J326" s="25">
        <v>660000</v>
      </c>
      <c r="K326" s="28">
        <v>40238</v>
      </c>
    </row>
    <row r="327" spans="2:11" ht="12.75">
      <c r="B327" s="121" t="s">
        <v>47</v>
      </c>
      <c r="C327" s="122" t="s">
        <v>83</v>
      </c>
      <c r="D327" s="4">
        <v>2</v>
      </c>
      <c r="E327" s="23" t="s">
        <v>94</v>
      </c>
      <c r="F327" s="21" t="s">
        <v>84</v>
      </c>
      <c r="G327" s="16">
        <v>146</v>
      </c>
      <c r="H327" s="5" t="s">
        <v>35</v>
      </c>
      <c r="I327" s="6">
        <v>1988</v>
      </c>
      <c r="J327" s="25">
        <v>700000</v>
      </c>
      <c r="K327" s="28">
        <v>40210</v>
      </c>
    </row>
    <row r="328" spans="2:11" ht="12.75">
      <c r="B328" s="121" t="s">
        <v>47</v>
      </c>
      <c r="C328" s="122" t="s">
        <v>83</v>
      </c>
      <c r="D328" s="4">
        <v>8</v>
      </c>
      <c r="E328" s="23" t="s">
        <v>94</v>
      </c>
      <c r="F328" s="21" t="s">
        <v>84</v>
      </c>
      <c r="G328" s="16">
        <v>145</v>
      </c>
      <c r="H328" s="5" t="s">
        <v>34</v>
      </c>
      <c r="I328" s="6">
        <v>1989</v>
      </c>
      <c r="J328" s="25">
        <v>675000</v>
      </c>
      <c r="K328" s="28">
        <v>40210</v>
      </c>
    </row>
    <row r="329" spans="2:11" ht="12.75">
      <c r="B329" s="121" t="s">
        <v>47</v>
      </c>
      <c r="C329" s="122" t="s">
        <v>83</v>
      </c>
      <c r="D329" s="4">
        <v>15</v>
      </c>
      <c r="E329" s="23" t="s">
        <v>94</v>
      </c>
      <c r="F329" s="21" t="s">
        <v>84</v>
      </c>
      <c r="G329" s="16">
        <v>145</v>
      </c>
      <c r="H329" s="5" t="s">
        <v>34</v>
      </c>
      <c r="I329" s="6">
        <v>1988</v>
      </c>
      <c r="J329" s="25">
        <v>655800</v>
      </c>
      <c r="K329" s="28">
        <v>40210</v>
      </c>
    </row>
    <row r="330" spans="2:11" ht="12.75">
      <c r="B330" s="121" t="s">
        <v>47</v>
      </c>
      <c r="C330" s="122" t="s">
        <v>83</v>
      </c>
      <c r="D330" s="4">
        <v>7</v>
      </c>
      <c r="E330" s="23" t="s">
        <v>94</v>
      </c>
      <c r="F330" s="21" t="s">
        <v>84</v>
      </c>
      <c r="G330" s="16">
        <v>146</v>
      </c>
      <c r="H330" s="5" t="s">
        <v>36</v>
      </c>
      <c r="I330" s="6">
        <v>1989</v>
      </c>
      <c r="J330" s="25">
        <v>700000</v>
      </c>
      <c r="K330" s="28">
        <v>40179</v>
      </c>
    </row>
    <row r="331" spans="2:11" ht="12.75">
      <c r="B331" s="121" t="s">
        <v>47</v>
      </c>
      <c r="C331" s="122" t="s">
        <v>83</v>
      </c>
      <c r="D331" s="4">
        <v>8</v>
      </c>
      <c r="E331" s="23" t="s">
        <v>94</v>
      </c>
      <c r="F331" s="21" t="s">
        <v>84</v>
      </c>
      <c r="G331" s="16">
        <v>146</v>
      </c>
      <c r="H331" s="5" t="s">
        <v>34</v>
      </c>
      <c r="I331" s="6">
        <v>1989</v>
      </c>
      <c r="J331" s="25">
        <v>640000</v>
      </c>
      <c r="K331" s="28">
        <v>40179</v>
      </c>
    </row>
    <row r="332" spans="2:11" ht="12.75">
      <c r="B332" s="121" t="s">
        <v>47</v>
      </c>
      <c r="C332" s="122" t="s">
        <v>83</v>
      </c>
      <c r="D332" s="4">
        <v>15</v>
      </c>
      <c r="E332" s="23" t="s">
        <v>94</v>
      </c>
      <c r="F332" s="21" t="s">
        <v>84</v>
      </c>
      <c r="G332" s="16">
        <v>145</v>
      </c>
      <c r="H332" s="5" t="s">
        <v>34</v>
      </c>
      <c r="I332" s="6">
        <v>1988</v>
      </c>
      <c r="J332" s="25">
        <v>630000</v>
      </c>
      <c r="K332" s="28">
        <v>40148</v>
      </c>
    </row>
    <row r="333" spans="2:11" ht="12.75">
      <c r="B333" s="121" t="s">
        <v>47</v>
      </c>
      <c r="C333" s="122" t="s">
        <v>83</v>
      </c>
      <c r="D333" s="4">
        <v>2</v>
      </c>
      <c r="E333" s="23" t="s">
        <v>94</v>
      </c>
      <c r="F333" s="21" t="s">
        <v>84</v>
      </c>
      <c r="G333" s="16">
        <v>150</v>
      </c>
      <c r="H333" s="5" t="s">
        <v>36</v>
      </c>
      <c r="I333" s="6">
        <v>1988</v>
      </c>
      <c r="J333" s="25">
        <v>635000</v>
      </c>
      <c r="K333" s="28">
        <v>40118</v>
      </c>
    </row>
    <row r="334" spans="2:11" ht="12.75">
      <c r="B334" s="121" t="s">
        <v>47</v>
      </c>
      <c r="C334" s="122" t="s">
        <v>83</v>
      </c>
      <c r="D334" s="4">
        <v>6</v>
      </c>
      <c r="E334" s="23" t="s">
        <v>94</v>
      </c>
      <c r="F334" s="21" t="s">
        <v>84</v>
      </c>
      <c r="G334" s="16">
        <v>154</v>
      </c>
      <c r="H334" s="5" t="s">
        <v>36</v>
      </c>
      <c r="I334" s="6">
        <v>1989</v>
      </c>
      <c r="J334" s="25">
        <v>688000</v>
      </c>
      <c r="K334" s="28">
        <v>40118</v>
      </c>
    </row>
    <row r="335" spans="2:11" ht="12.75">
      <c r="B335" s="121" t="s">
        <v>47</v>
      </c>
      <c r="C335" s="122" t="s">
        <v>83</v>
      </c>
      <c r="D335" s="4">
        <v>2</v>
      </c>
      <c r="E335" s="23" t="s">
        <v>94</v>
      </c>
      <c r="F335" s="21" t="s">
        <v>84</v>
      </c>
      <c r="G335" s="16">
        <v>146</v>
      </c>
      <c r="H335" s="5" t="s">
        <v>35</v>
      </c>
      <c r="I335" s="6">
        <v>1988</v>
      </c>
      <c r="J335" s="25">
        <v>660000</v>
      </c>
      <c r="K335" s="28">
        <v>40087</v>
      </c>
    </row>
    <row r="336" spans="2:11" ht="12.75">
      <c r="B336" s="121" t="s">
        <v>47</v>
      </c>
      <c r="C336" s="122" t="s">
        <v>83</v>
      </c>
      <c r="D336" s="4">
        <v>3</v>
      </c>
      <c r="E336" s="23" t="s">
        <v>94</v>
      </c>
      <c r="F336" s="21" t="s">
        <v>84</v>
      </c>
      <c r="G336" s="16">
        <v>146</v>
      </c>
      <c r="H336" s="5" t="s">
        <v>36</v>
      </c>
      <c r="I336" s="6">
        <v>1988</v>
      </c>
      <c r="J336" s="25">
        <v>673000</v>
      </c>
      <c r="K336" s="28">
        <v>40087</v>
      </c>
    </row>
    <row r="337" spans="2:11" ht="12.75">
      <c r="B337" s="121" t="s">
        <v>47</v>
      </c>
      <c r="C337" s="122" t="s">
        <v>83</v>
      </c>
      <c r="D337" s="4">
        <v>3</v>
      </c>
      <c r="E337" s="23" t="s">
        <v>94</v>
      </c>
      <c r="F337" s="21" t="s">
        <v>84</v>
      </c>
      <c r="G337" s="16">
        <v>146</v>
      </c>
      <c r="H337" s="5" t="s">
        <v>34</v>
      </c>
      <c r="I337" s="6">
        <v>1988</v>
      </c>
      <c r="J337" s="25">
        <v>665000</v>
      </c>
      <c r="K337" s="28">
        <v>40087</v>
      </c>
    </row>
    <row r="338" spans="2:11" ht="12.75">
      <c r="B338" s="121" t="s">
        <v>47</v>
      </c>
      <c r="C338" s="122" t="s">
        <v>83</v>
      </c>
      <c r="D338" s="4">
        <v>6</v>
      </c>
      <c r="E338" s="23" t="s">
        <v>94</v>
      </c>
      <c r="F338" s="21" t="s">
        <v>84</v>
      </c>
      <c r="G338" s="16">
        <v>154</v>
      </c>
      <c r="H338" s="5" t="s">
        <v>35</v>
      </c>
      <c r="I338" s="6">
        <v>1989</v>
      </c>
      <c r="J338" s="25">
        <v>658000</v>
      </c>
      <c r="K338" s="28">
        <v>40087</v>
      </c>
    </row>
    <row r="339" spans="2:11" ht="12.75">
      <c r="B339" s="121" t="s">
        <v>47</v>
      </c>
      <c r="C339" s="122" t="s">
        <v>83</v>
      </c>
      <c r="D339" s="4">
        <v>6</v>
      </c>
      <c r="E339" s="23" t="s">
        <v>94</v>
      </c>
      <c r="F339" s="21" t="s">
        <v>84</v>
      </c>
      <c r="G339" s="16">
        <v>154</v>
      </c>
      <c r="H339" s="5" t="s">
        <v>35</v>
      </c>
      <c r="I339" s="6">
        <v>1989</v>
      </c>
      <c r="J339" s="25">
        <v>580000</v>
      </c>
      <c r="K339" s="28">
        <v>40087</v>
      </c>
    </row>
    <row r="340" spans="2:11" ht="12.75">
      <c r="B340" s="121" t="s">
        <v>47</v>
      </c>
      <c r="C340" s="122" t="s">
        <v>83</v>
      </c>
      <c r="D340" s="4">
        <v>6</v>
      </c>
      <c r="E340" s="23" t="s">
        <v>94</v>
      </c>
      <c r="F340" s="21" t="s">
        <v>84</v>
      </c>
      <c r="G340" s="16">
        <v>146</v>
      </c>
      <c r="H340" s="5" t="s">
        <v>35</v>
      </c>
      <c r="I340" s="6">
        <v>1989</v>
      </c>
      <c r="J340" s="25">
        <v>650000</v>
      </c>
      <c r="K340" s="28">
        <v>40057</v>
      </c>
    </row>
    <row r="341" spans="2:11" ht="12.75">
      <c r="B341" s="121" t="s">
        <v>47</v>
      </c>
      <c r="C341" s="122" t="s">
        <v>83</v>
      </c>
      <c r="D341" s="4">
        <v>7</v>
      </c>
      <c r="E341" s="23" t="s">
        <v>94</v>
      </c>
      <c r="F341" s="21" t="s">
        <v>85</v>
      </c>
      <c r="G341" s="16">
        <v>146</v>
      </c>
      <c r="H341" s="5" t="s">
        <v>35</v>
      </c>
      <c r="I341" s="6">
        <v>1989</v>
      </c>
      <c r="J341" s="25">
        <v>643888</v>
      </c>
      <c r="K341" s="28">
        <v>40057</v>
      </c>
    </row>
    <row r="342" spans="2:11" ht="12.75">
      <c r="B342" s="121" t="s">
        <v>47</v>
      </c>
      <c r="C342" s="122" t="s">
        <v>83</v>
      </c>
      <c r="D342" s="4">
        <v>6</v>
      </c>
      <c r="E342" s="23" t="s">
        <v>94</v>
      </c>
      <c r="F342" s="21" t="s">
        <v>84</v>
      </c>
      <c r="G342" s="16">
        <v>146</v>
      </c>
      <c r="H342" s="5" t="s">
        <v>36</v>
      </c>
      <c r="I342" s="6">
        <v>1989</v>
      </c>
      <c r="J342" s="25">
        <v>645000</v>
      </c>
      <c r="K342" s="28">
        <v>40026</v>
      </c>
    </row>
    <row r="343" spans="2:11" ht="12.75">
      <c r="B343" s="121" t="s">
        <v>47</v>
      </c>
      <c r="C343" s="122" t="s">
        <v>83</v>
      </c>
      <c r="D343" s="4">
        <v>6</v>
      </c>
      <c r="E343" s="23" t="s">
        <v>94</v>
      </c>
      <c r="F343" s="21" t="s">
        <v>84</v>
      </c>
      <c r="G343" s="16">
        <v>146</v>
      </c>
      <c r="H343" s="5" t="s">
        <v>34</v>
      </c>
      <c r="I343" s="6">
        <v>1989</v>
      </c>
      <c r="J343" s="25">
        <v>628000</v>
      </c>
      <c r="K343" s="28">
        <v>40026</v>
      </c>
    </row>
    <row r="344" spans="2:11" ht="12.75">
      <c r="B344" s="121" t="s">
        <v>47</v>
      </c>
      <c r="C344" s="122" t="s">
        <v>83</v>
      </c>
      <c r="D344" s="4">
        <v>10</v>
      </c>
      <c r="E344" s="23" t="s">
        <v>94</v>
      </c>
      <c r="F344" s="21" t="s">
        <v>84</v>
      </c>
      <c r="G344" s="16">
        <v>146</v>
      </c>
      <c r="H344" s="5" t="s">
        <v>34</v>
      </c>
      <c r="I344" s="6">
        <v>1989</v>
      </c>
      <c r="J344" s="25">
        <v>605000</v>
      </c>
      <c r="K344" s="28">
        <v>40026</v>
      </c>
    </row>
    <row r="345" spans="2:11" ht="12.75">
      <c r="B345" s="121" t="s">
        <v>47</v>
      </c>
      <c r="C345" s="122" t="s">
        <v>83</v>
      </c>
      <c r="D345" s="4">
        <v>15</v>
      </c>
      <c r="E345" s="23" t="s">
        <v>94</v>
      </c>
      <c r="F345" s="21" t="s">
        <v>84</v>
      </c>
      <c r="G345" s="16">
        <v>145</v>
      </c>
      <c r="H345" s="5" t="s">
        <v>34</v>
      </c>
      <c r="I345" s="6">
        <v>1988</v>
      </c>
      <c r="J345" s="25">
        <v>585000</v>
      </c>
      <c r="K345" s="28">
        <v>40026</v>
      </c>
    </row>
    <row r="346" spans="2:11" ht="12.75">
      <c r="B346" s="121" t="s">
        <v>47</v>
      </c>
      <c r="C346" s="122" t="s">
        <v>83</v>
      </c>
      <c r="D346" s="4">
        <v>3</v>
      </c>
      <c r="E346" s="23" t="s">
        <v>94</v>
      </c>
      <c r="F346" s="21" t="s">
        <v>84</v>
      </c>
      <c r="G346" s="16">
        <v>150</v>
      </c>
      <c r="H346" s="5" t="s">
        <v>34</v>
      </c>
      <c r="I346" s="6">
        <v>1988</v>
      </c>
      <c r="J346" s="25">
        <v>575000</v>
      </c>
      <c r="K346" s="28">
        <v>39995</v>
      </c>
    </row>
    <row r="347" spans="2:11" ht="12.75">
      <c r="B347" s="121" t="s">
        <v>47</v>
      </c>
      <c r="C347" s="122" t="s">
        <v>83</v>
      </c>
      <c r="D347" s="4">
        <v>6</v>
      </c>
      <c r="E347" s="23" t="s">
        <v>94</v>
      </c>
      <c r="F347" s="21" t="s">
        <v>84</v>
      </c>
      <c r="G347" s="16">
        <v>150</v>
      </c>
      <c r="H347" s="5" t="s">
        <v>35</v>
      </c>
      <c r="I347" s="6">
        <v>1989</v>
      </c>
      <c r="J347" s="25">
        <v>665000</v>
      </c>
      <c r="K347" s="28">
        <v>39995</v>
      </c>
    </row>
    <row r="348" spans="2:11" ht="12.75">
      <c r="B348" s="121" t="s">
        <v>47</v>
      </c>
      <c r="C348" s="122" t="s">
        <v>83</v>
      </c>
      <c r="D348" s="4">
        <v>6</v>
      </c>
      <c r="E348" s="23" t="s">
        <v>94</v>
      </c>
      <c r="F348" s="21" t="s">
        <v>84</v>
      </c>
      <c r="G348" s="16">
        <v>150</v>
      </c>
      <c r="H348" s="5" t="s">
        <v>36</v>
      </c>
      <c r="I348" s="6">
        <v>1989</v>
      </c>
      <c r="J348" s="25">
        <v>665000</v>
      </c>
      <c r="K348" s="28">
        <v>39814</v>
      </c>
    </row>
    <row r="349" spans="2:11" ht="12.75">
      <c r="B349" s="121" t="s">
        <v>47</v>
      </c>
      <c r="C349" s="122" t="s">
        <v>83</v>
      </c>
      <c r="D349" s="4">
        <v>3</v>
      </c>
      <c r="E349" s="23" t="s">
        <v>94</v>
      </c>
      <c r="F349" s="21" t="s">
        <v>84</v>
      </c>
      <c r="G349" s="16">
        <v>146</v>
      </c>
      <c r="H349" s="5" t="s">
        <v>34</v>
      </c>
      <c r="I349" s="6">
        <v>1988</v>
      </c>
      <c r="J349" s="25">
        <v>680000</v>
      </c>
      <c r="K349" s="28">
        <v>39753</v>
      </c>
    </row>
    <row r="350" spans="2:11" ht="12.75">
      <c r="B350" s="121" t="s">
        <v>47</v>
      </c>
      <c r="C350" s="122" t="s">
        <v>83</v>
      </c>
      <c r="D350" s="4">
        <v>3</v>
      </c>
      <c r="E350" s="23" t="s">
        <v>94</v>
      </c>
      <c r="F350" s="21" t="s">
        <v>84</v>
      </c>
      <c r="G350" s="16">
        <v>146</v>
      </c>
      <c r="H350" s="5" t="s">
        <v>34</v>
      </c>
      <c r="I350" s="6">
        <v>1988</v>
      </c>
      <c r="J350" s="25">
        <v>628000</v>
      </c>
      <c r="K350" s="28">
        <v>39753</v>
      </c>
    </row>
    <row r="351" spans="2:11" ht="12.75">
      <c r="B351" s="121" t="s">
        <v>47</v>
      </c>
      <c r="C351" s="122" t="s">
        <v>83</v>
      </c>
      <c r="D351" s="4">
        <v>2</v>
      </c>
      <c r="E351" s="23" t="s">
        <v>94</v>
      </c>
      <c r="F351" s="21" t="s">
        <v>84</v>
      </c>
      <c r="G351" s="16">
        <v>150</v>
      </c>
      <c r="H351" s="5" t="s">
        <v>36</v>
      </c>
      <c r="I351" s="6">
        <v>1988</v>
      </c>
      <c r="J351" s="25">
        <v>702000</v>
      </c>
      <c r="K351" s="28">
        <v>39722</v>
      </c>
    </row>
    <row r="352" spans="2:11" ht="12.75">
      <c r="B352" s="121" t="s">
        <v>47</v>
      </c>
      <c r="C352" s="122" t="s">
        <v>83</v>
      </c>
      <c r="D352" s="4">
        <v>6</v>
      </c>
      <c r="E352" s="23" t="s">
        <v>94</v>
      </c>
      <c r="F352" s="21" t="s">
        <v>84</v>
      </c>
      <c r="G352" s="16">
        <v>150</v>
      </c>
      <c r="H352" s="5" t="s">
        <v>36</v>
      </c>
      <c r="I352" s="6">
        <v>1989</v>
      </c>
      <c r="J352" s="25">
        <v>665000</v>
      </c>
      <c r="K352" s="28">
        <v>39722</v>
      </c>
    </row>
    <row r="353" spans="2:11" ht="12.75">
      <c r="B353" s="121" t="s">
        <v>47</v>
      </c>
      <c r="C353" s="122" t="s">
        <v>83</v>
      </c>
      <c r="D353" s="4">
        <v>2</v>
      </c>
      <c r="E353" s="23" t="s">
        <v>94</v>
      </c>
      <c r="F353" s="21" t="s">
        <v>84</v>
      </c>
      <c r="G353" s="16">
        <v>146</v>
      </c>
      <c r="H353" s="5" t="s">
        <v>36</v>
      </c>
      <c r="I353" s="6">
        <v>1988</v>
      </c>
      <c r="J353" s="25">
        <v>670000</v>
      </c>
      <c r="K353" s="28">
        <v>39661</v>
      </c>
    </row>
    <row r="354" spans="2:11" ht="12.75">
      <c r="B354" s="121" t="s">
        <v>47</v>
      </c>
      <c r="C354" s="122" t="s">
        <v>83</v>
      </c>
      <c r="D354" s="4">
        <v>2</v>
      </c>
      <c r="E354" s="23" t="s">
        <v>94</v>
      </c>
      <c r="F354" s="21" t="s">
        <v>84</v>
      </c>
      <c r="G354" s="16">
        <v>146</v>
      </c>
      <c r="H354" s="5" t="s">
        <v>34</v>
      </c>
      <c r="I354" s="6">
        <v>1988</v>
      </c>
      <c r="J354" s="25">
        <v>633000</v>
      </c>
      <c r="K354" s="28">
        <v>39661</v>
      </c>
    </row>
    <row r="355" spans="2:11" ht="12.75">
      <c r="B355" s="121" t="s">
        <v>47</v>
      </c>
      <c r="C355" s="122" t="s">
        <v>83</v>
      </c>
      <c r="D355" s="4">
        <v>3</v>
      </c>
      <c r="E355" s="23" t="s">
        <v>94</v>
      </c>
      <c r="F355" s="21" t="s">
        <v>84</v>
      </c>
      <c r="G355" s="16">
        <v>146</v>
      </c>
      <c r="H355" s="5" t="s">
        <v>34</v>
      </c>
      <c r="I355" s="6">
        <v>1988</v>
      </c>
      <c r="J355" s="25">
        <v>630000</v>
      </c>
      <c r="K355" s="28">
        <v>39661</v>
      </c>
    </row>
    <row r="356" spans="2:11" ht="12.75">
      <c r="B356" s="121" t="s">
        <v>47</v>
      </c>
      <c r="C356" s="122" t="s">
        <v>83</v>
      </c>
      <c r="D356" s="4">
        <v>10</v>
      </c>
      <c r="E356" s="23" t="s">
        <v>94</v>
      </c>
      <c r="F356" s="21" t="s">
        <v>84</v>
      </c>
      <c r="G356" s="16">
        <v>146</v>
      </c>
      <c r="H356" s="5" t="s">
        <v>34</v>
      </c>
      <c r="I356" s="6">
        <v>1989</v>
      </c>
      <c r="J356" s="25">
        <v>630000</v>
      </c>
      <c r="K356" s="28">
        <v>39630</v>
      </c>
    </row>
    <row r="357" spans="2:11" ht="12.75">
      <c r="B357" s="121" t="s">
        <v>47</v>
      </c>
      <c r="C357" s="122" t="s">
        <v>83</v>
      </c>
      <c r="D357" s="4">
        <v>8</v>
      </c>
      <c r="E357" s="23" t="s">
        <v>94</v>
      </c>
      <c r="F357" s="21" t="s">
        <v>84</v>
      </c>
      <c r="G357" s="16">
        <v>145</v>
      </c>
      <c r="H357" s="5" t="s">
        <v>34</v>
      </c>
      <c r="I357" s="6">
        <v>1989</v>
      </c>
      <c r="J357" s="25">
        <v>650000</v>
      </c>
      <c r="K357" s="28">
        <v>39600</v>
      </c>
    </row>
    <row r="358" spans="2:11" ht="12.75">
      <c r="B358" s="121" t="s">
        <v>47</v>
      </c>
      <c r="C358" s="122" t="s">
        <v>83</v>
      </c>
      <c r="D358" s="4">
        <v>2</v>
      </c>
      <c r="E358" s="23" t="s">
        <v>94</v>
      </c>
      <c r="F358" s="21" t="s">
        <v>84</v>
      </c>
      <c r="G358" s="16">
        <v>154</v>
      </c>
      <c r="H358" s="5" t="s">
        <v>35</v>
      </c>
      <c r="I358" s="6">
        <v>1988</v>
      </c>
      <c r="J358" s="25">
        <v>688000</v>
      </c>
      <c r="K358" s="28">
        <v>39569</v>
      </c>
    </row>
    <row r="359" spans="2:11" ht="12.75">
      <c r="B359" s="121" t="s">
        <v>47</v>
      </c>
      <c r="C359" s="122" t="s">
        <v>83</v>
      </c>
      <c r="D359" s="4">
        <v>7</v>
      </c>
      <c r="E359" s="23" t="s">
        <v>94</v>
      </c>
      <c r="F359" s="21" t="s">
        <v>85</v>
      </c>
      <c r="G359" s="16">
        <v>142</v>
      </c>
      <c r="H359" s="5" t="s">
        <v>35</v>
      </c>
      <c r="I359" s="6">
        <v>1989</v>
      </c>
      <c r="J359" s="25">
        <v>725000</v>
      </c>
      <c r="K359" s="28">
        <v>39569</v>
      </c>
    </row>
    <row r="360" spans="2:11" ht="13.5" thickBot="1">
      <c r="B360" s="125" t="s">
        <v>47</v>
      </c>
      <c r="C360" s="126" t="s">
        <v>83</v>
      </c>
      <c r="D360" s="73">
        <v>6</v>
      </c>
      <c r="E360" s="74" t="s">
        <v>94</v>
      </c>
      <c r="F360" s="75" t="s">
        <v>84</v>
      </c>
      <c r="G360" s="76">
        <v>146</v>
      </c>
      <c r="H360" s="77" t="s">
        <v>34</v>
      </c>
      <c r="I360" s="78">
        <v>1989</v>
      </c>
      <c r="J360" s="79">
        <v>655000</v>
      </c>
      <c r="K360" s="80">
        <v>39539</v>
      </c>
    </row>
    <row r="361" ht="13.5" thickTop="1"/>
  </sheetData>
  <autoFilter ref="B3:K360"/>
  <hyperlinks>
    <hyperlink ref="B6" r:id="rId1" display="http://teoalida.webs.com/"/>
    <hyperlink ref="B6:K6" r:id="rId2" display="http://www.teoalida.com/"/>
    <hyperlink ref="B5:K5" r:id="rId3" display="http://services2.hdb.gov.sg/webapp/BB33RTIS/BB33PReslTrans.jsp"/>
  </hyperlinks>
  <printOptions/>
  <pageMargins left="0.75" right="0.75" top="1" bottom="1" header="0.5" footer="0.5"/>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sheetPr codeName="Sheet831"/>
  <dimension ref="B1:K62"/>
  <sheetViews>
    <sheetView workbookViewId="0" topLeftCell="A1">
      <pane ySplit="3" topLeftCell="BM4" activePane="bottomLeft" state="frozen"/>
      <selection pane="topLeft" activeCell="A1" sqref="A1"/>
      <selection pane="bottomLeft" activeCell="A4" sqref="A4"/>
    </sheetView>
  </sheetViews>
  <sheetFormatPr defaultColWidth="2.7109375" defaultRowHeight="12.75"/>
  <cols>
    <col min="1" max="1" width="2.7109375" style="3" customWidth="1"/>
    <col min="2" max="2" width="18.7109375" style="3" customWidth="1"/>
    <col min="3" max="4" width="6.7109375" style="3" customWidth="1"/>
    <col min="5" max="5" width="22.7109375" style="3" customWidth="1"/>
    <col min="6" max="6" width="20.7109375" style="3" customWidth="1"/>
    <col min="7" max="7" width="6.7109375" style="3" customWidth="1"/>
    <col min="8" max="8" width="10.7109375" style="3" customWidth="1"/>
    <col min="9" max="9" width="11.7109375" style="3" customWidth="1"/>
    <col min="10" max="10" width="14.7109375" style="3" customWidth="1"/>
    <col min="11" max="11" width="10.7109375" style="3" customWidth="1"/>
    <col min="12" max="16384" width="2.7109375" style="3" customWidth="1"/>
  </cols>
  <sheetData>
    <row r="1" s="1" customFormat="1" ht="13.5" thickBot="1">
      <c r="I1" s="2"/>
    </row>
    <row r="2" spans="2:11" ht="39.75" thickBot="1" thickTop="1">
      <c r="B2" s="31" t="s">
        <v>75</v>
      </c>
      <c r="C2" s="32" t="s">
        <v>26</v>
      </c>
      <c r="D2" s="8" t="s">
        <v>31</v>
      </c>
      <c r="E2" s="22" t="s">
        <v>32</v>
      </c>
      <c r="F2" s="9" t="s">
        <v>30</v>
      </c>
      <c r="G2" s="10" t="s">
        <v>29</v>
      </c>
      <c r="H2" s="26" t="s">
        <v>33</v>
      </c>
      <c r="I2" s="27" t="s">
        <v>38</v>
      </c>
      <c r="J2" s="24" t="s">
        <v>39</v>
      </c>
      <c r="K2" s="11" t="s">
        <v>40</v>
      </c>
    </row>
    <row r="3" s="1" customFormat="1" ht="13.5" thickTop="1">
      <c r="I3" s="2"/>
    </row>
    <row r="4" spans="2:11" s="1" customFormat="1" ht="50.25">
      <c r="B4" s="61" t="s">
        <v>27</v>
      </c>
      <c r="C4" s="61"/>
      <c r="D4" s="61"/>
      <c r="E4" s="61"/>
      <c r="F4" s="61"/>
      <c r="G4" s="62"/>
      <c r="H4" s="61"/>
      <c r="I4" s="61"/>
      <c r="J4" s="61"/>
      <c r="K4" s="61"/>
    </row>
    <row r="5" spans="2:11" s="1" customFormat="1" ht="18">
      <c r="B5" s="113" t="s">
        <v>96</v>
      </c>
      <c r="C5" s="113"/>
      <c r="D5" s="113"/>
      <c r="E5" s="113"/>
      <c r="F5" s="113"/>
      <c r="G5" s="114"/>
      <c r="H5" s="113"/>
      <c r="I5" s="113"/>
      <c r="J5" s="113"/>
      <c r="K5" s="113"/>
    </row>
    <row r="6" spans="2:11" s="1" customFormat="1" ht="26.25">
      <c r="B6" s="63" t="s">
        <v>97</v>
      </c>
      <c r="C6" s="63"/>
      <c r="D6" s="63"/>
      <c r="E6" s="63"/>
      <c r="F6" s="63"/>
      <c r="G6" s="64"/>
      <c r="H6" s="63"/>
      <c r="I6" s="63"/>
      <c r="J6" s="63"/>
      <c r="K6" s="63"/>
    </row>
    <row r="7" s="1" customFormat="1" ht="12.75">
      <c r="G7" s="2"/>
    </row>
    <row r="8" spans="2:11" s="1" customFormat="1" ht="38.25">
      <c r="B8" s="12" t="s">
        <v>86</v>
      </c>
      <c r="C8" s="12"/>
      <c r="D8" s="12"/>
      <c r="E8" s="12"/>
      <c r="F8" s="12"/>
      <c r="G8" s="13"/>
      <c r="H8" s="12"/>
      <c r="I8" s="12"/>
      <c r="J8" s="12"/>
      <c r="K8" s="12"/>
    </row>
    <row r="9" s="1" customFormat="1" ht="12.75">
      <c r="G9" s="2"/>
    </row>
    <row r="10" spans="2:11" s="1" customFormat="1" ht="26.25">
      <c r="B10" s="63" t="s">
        <v>100</v>
      </c>
      <c r="C10" s="63"/>
      <c r="D10" s="63"/>
      <c r="E10" s="63"/>
      <c r="F10" s="63"/>
      <c r="G10" s="64"/>
      <c r="H10" s="63"/>
      <c r="I10" s="63"/>
      <c r="J10" s="63"/>
      <c r="K10" s="63"/>
    </row>
    <row r="11" spans="2:11" s="1" customFormat="1" ht="25.5">
      <c r="B11" s="12" t="s">
        <v>99</v>
      </c>
      <c r="C11" s="12"/>
      <c r="D11" s="12"/>
      <c r="E11" s="12"/>
      <c r="F11" s="12"/>
      <c r="G11" s="13"/>
      <c r="H11" s="12"/>
      <c r="I11" s="12"/>
      <c r="J11" s="12"/>
      <c r="K11" s="12"/>
    </row>
    <row r="12" spans="2:11" s="1" customFormat="1" ht="12.75">
      <c r="B12" s="12" t="s">
        <v>98</v>
      </c>
      <c r="C12" s="12"/>
      <c r="D12" s="12"/>
      <c r="E12" s="12"/>
      <c r="F12" s="12"/>
      <c r="G12" s="13"/>
      <c r="H12" s="12"/>
      <c r="I12" s="12"/>
      <c r="J12" s="12"/>
      <c r="K12" s="12"/>
    </row>
    <row r="13" s="1" customFormat="1" ht="13.5" thickBot="1">
      <c r="I13" s="2"/>
    </row>
    <row r="14" spans="2:11" ht="19.5" thickBot="1" thickTop="1">
      <c r="B14" s="117" t="s">
        <v>101</v>
      </c>
      <c r="C14" s="118"/>
      <c r="D14" s="129"/>
      <c r="E14" s="130"/>
      <c r="F14" s="131"/>
      <c r="G14" s="132"/>
      <c r="H14" s="137"/>
      <c r="I14" s="138"/>
      <c r="J14" s="140"/>
      <c r="K14" s="141"/>
    </row>
    <row r="15" spans="2:11" ht="12.75">
      <c r="B15" s="119" t="s">
        <v>43</v>
      </c>
      <c r="C15" s="120" t="s">
        <v>83</v>
      </c>
      <c r="D15" s="89">
        <v>190</v>
      </c>
      <c r="E15" s="90" t="s">
        <v>102</v>
      </c>
      <c r="F15" s="91" t="s">
        <v>84</v>
      </c>
      <c r="G15" s="92">
        <v>150</v>
      </c>
      <c r="H15" s="93" t="s">
        <v>81</v>
      </c>
      <c r="I15" s="94">
        <v>1987</v>
      </c>
      <c r="J15" s="95">
        <v>1050000</v>
      </c>
      <c r="K15" s="96">
        <v>41609</v>
      </c>
    </row>
    <row r="16" spans="2:11" ht="12.75">
      <c r="B16" s="121" t="s">
        <v>59</v>
      </c>
      <c r="C16" s="122" t="s">
        <v>83</v>
      </c>
      <c r="D16" s="4">
        <v>149</v>
      </c>
      <c r="E16" s="23" t="s">
        <v>103</v>
      </c>
      <c r="F16" s="21" t="s">
        <v>85</v>
      </c>
      <c r="G16" s="16">
        <v>150</v>
      </c>
      <c r="H16" s="5" t="s">
        <v>35</v>
      </c>
      <c r="I16" s="6">
        <v>1995</v>
      </c>
      <c r="J16" s="25">
        <v>980000</v>
      </c>
      <c r="K16" s="28">
        <v>41609</v>
      </c>
    </row>
    <row r="17" spans="2:11" ht="12.75">
      <c r="B17" s="121" t="s">
        <v>47</v>
      </c>
      <c r="C17" s="122" t="s">
        <v>83</v>
      </c>
      <c r="D17" s="4">
        <v>3</v>
      </c>
      <c r="E17" s="23" t="s">
        <v>94</v>
      </c>
      <c r="F17" s="21" t="s">
        <v>84</v>
      </c>
      <c r="G17" s="16">
        <v>146</v>
      </c>
      <c r="H17" s="5" t="s">
        <v>35</v>
      </c>
      <c r="I17" s="6">
        <v>1988</v>
      </c>
      <c r="J17" s="25">
        <v>1000000</v>
      </c>
      <c r="K17" s="28">
        <v>41456</v>
      </c>
    </row>
    <row r="18" spans="2:11" ht="12.75">
      <c r="B18" s="121" t="s">
        <v>63</v>
      </c>
      <c r="C18" s="122" t="s">
        <v>73</v>
      </c>
      <c r="D18" s="4">
        <v>454</v>
      </c>
      <c r="E18" s="23" t="s">
        <v>104</v>
      </c>
      <c r="F18" s="21" t="s">
        <v>105</v>
      </c>
      <c r="G18" s="16">
        <v>166</v>
      </c>
      <c r="H18" s="5" t="s">
        <v>35</v>
      </c>
      <c r="I18" s="6">
        <v>1987</v>
      </c>
      <c r="J18" s="25">
        <v>920000</v>
      </c>
      <c r="K18" s="28">
        <v>41395</v>
      </c>
    </row>
    <row r="19" spans="2:11" ht="12.75">
      <c r="B19" s="121" t="s">
        <v>43</v>
      </c>
      <c r="C19" s="122" t="s">
        <v>83</v>
      </c>
      <c r="D19" s="4">
        <v>194</v>
      </c>
      <c r="E19" s="23" t="s">
        <v>102</v>
      </c>
      <c r="F19" s="21" t="s">
        <v>84</v>
      </c>
      <c r="G19" s="16">
        <v>163</v>
      </c>
      <c r="H19" s="5" t="s">
        <v>80</v>
      </c>
      <c r="I19" s="6">
        <v>1987</v>
      </c>
      <c r="J19" s="25">
        <v>1010000</v>
      </c>
      <c r="K19" s="28">
        <v>41275</v>
      </c>
    </row>
    <row r="20" spans="2:11" ht="12.75">
      <c r="B20" s="121" t="s">
        <v>63</v>
      </c>
      <c r="C20" s="122" t="s">
        <v>73</v>
      </c>
      <c r="D20" s="4">
        <v>460</v>
      </c>
      <c r="E20" s="23" t="s">
        <v>104</v>
      </c>
      <c r="F20" s="21" t="s">
        <v>105</v>
      </c>
      <c r="G20" s="16">
        <v>166</v>
      </c>
      <c r="H20" s="5" t="s">
        <v>35</v>
      </c>
      <c r="I20" s="6">
        <v>1987</v>
      </c>
      <c r="J20" s="25">
        <v>970000</v>
      </c>
      <c r="K20" s="28">
        <v>41275</v>
      </c>
    </row>
    <row r="21" spans="2:11" ht="12.75">
      <c r="B21" s="121" t="s">
        <v>43</v>
      </c>
      <c r="C21" s="122" t="s">
        <v>73</v>
      </c>
      <c r="D21" s="4">
        <v>137</v>
      </c>
      <c r="E21" s="23" t="s">
        <v>106</v>
      </c>
      <c r="F21" s="21" t="s">
        <v>105</v>
      </c>
      <c r="G21" s="16">
        <v>165</v>
      </c>
      <c r="H21" s="5" t="s">
        <v>35</v>
      </c>
      <c r="I21" s="6">
        <v>1987</v>
      </c>
      <c r="J21" s="25">
        <v>980000</v>
      </c>
      <c r="K21" s="28">
        <v>41214</v>
      </c>
    </row>
    <row r="22" spans="2:11" ht="12.75">
      <c r="B22" s="121" t="s">
        <v>43</v>
      </c>
      <c r="C22" s="122" t="s">
        <v>83</v>
      </c>
      <c r="D22" s="4">
        <v>190</v>
      </c>
      <c r="E22" s="23" t="s">
        <v>102</v>
      </c>
      <c r="F22" s="21" t="s">
        <v>84</v>
      </c>
      <c r="G22" s="16">
        <v>163</v>
      </c>
      <c r="H22" s="5" t="s">
        <v>81</v>
      </c>
      <c r="I22" s="6">
        <v>1987</v>
      </c>
      <c r="J22" s="25">
        <v>980000</v>
      </c>
      <c r="K22" s="28">
        <v>41153</v>
      </c>
    </row>
    <row r="23" spans="2:11" ht="12.75">
      <c r="B23" s="121" t="s">
        <v>43</v>
      </c>
      <c r="C23" s="122" t="s">
        <v>83</v>
      </c>
      <c r="D23" s="4">
        <v>135</v>
      </c>
      <c r="E23" s="23" t="s">
        <v>106</v>
      </c>
      <c r="F23" s="21" t="s">
        <v>84</v>
      </c>
      <c r="G23" s="16">
        <v>150</v>
      </c>
      <c r="H23" s="5" t="s">
        <v>80</v>
      </c>
      <c r="I23" s="6">
        <v>1987</v>
      </c>
      <c r="J23" s="25">
        <v>970000</v>
      </c>
      <c r="K23" s="28">
        <v>41153</v>
      </c>
    </row>
    <row r="24" spans="2:11" ht="12.75">
      <c r="B24" s="121" t="s">
        <v>59</v>
      </c>
      <c r="C24" s="122" t="s">
        <v>83</v>
      </c>
      <c r="D24" s="4">
        <v>149</v>
      </c>
      <c r="E24" s="23" t="s">
        <v>103</v>
      </c>
      <c r="F24" s="21" t="s">
        <v>85</v>
      </c>
      <c r="G24" s="16">
        <v>150</v>
      </c>
      <c r="H24" s="5" t="s">
        <v>81</v>
      </c>
      <c r="I24" s="6">
        <v>1995</v>
      </c>
      <c r="J24" s="25">
        <v>1000000</v>
      </c>
      <c r="K24" s="28">
        <v>41153</v>
      </c>
    </row>
    <row r="25" spans="2:11" ht="12.75">
      <c r="B25" s="121" t="s">
        <v>59</v>
      </c>
      <c r="C25" s="122" t="s">
        <v>83</v>
      </c>
      <c r="D25" s="4">
        <v>150</v>
      </c>
      <c r="E25" s="23" t="s">
        <v>103</v>
      </c>
      <c r="F25" s="21" t="s">
        <v>84</v>
      </c>
      <c r="G25" s="16">
        <v>153</v>
      </c>
      <c r="H25" s="5" t="s">
        <v>35</v>
      </c>
      <c r="I25" s="6">
        <v>1995</v>
      </c>
      <c r="J25" s="25">
        <v>900000</v>
      </c>
      <c r="K25" s="28">
        <v>41122</v>
      </c>
    </row>
    <row r="26" spans="2:11" ht="12.75">
      <c r="B26" s="121" t="s">
        <v>64</v>
      </c>
      <c r="C26" s="122" t="s">
        <v>83</v>
      </c>
      <c r="D26" s="4" t="s">
        <v>107</v>
      </c>
      <c r="E26" s="23" t="s">
        <v>108</v>
      </c>
      <c r="F26" s="21" t="s">
        <v>85</v>
      </c>
      <c r="G26" s="16">
        <v>142</v>
      </c>
      <c r="H26" s="5" t="s">
        <v>36</v>
      </c>
      <c r="I26" s="6">
        <v>1993</v>
      </c>
      <c r="J26" s="25">
        <v>910000</v>
      </c>
      <c r="K26" s="28">
        <v>41030</v>
      </c>
    </row>
    <row r="27" spans="2:11" ht="12.75">
      <c r="B27" s="121" t="s">
        <v>59</v>
      </c>
      <c r="C27" s="122" t="s">
        <v>83</v>
      </c>
      <c r="D27" s="4">
        <v>148</v>
      </c>
      <c r="E27" s="23" t="s">
        <v>103</v>
      </c>
      <c r="F27" s="21" t="s">
        <v>85</v>
      </c>
      <c r="G27" s="16">
        <v>157</v>
      </c>
      <c r="H27" s="5" t="s">
        <v>81</v>
      </c>
      <c r="I27" s="6">
        <v>1995</v>
      </c>
      <c r="J27" s="25">
        <v>900000</v>
      </c>
      <c r="K27" s="28">
        <v>40969</v>
      </c>
    </row>
    <row r="28" spans="2:11" ht="13.5" thickBot="1">
      <c r="B28" s="123" t="s">
        <v>59</v>
      </c>
      <c r="C28" s="124" t="s">
        <v>83</v>
      </c>
      <c r="D28" s="81">
        <v>81</v>
      </c>
      <c r="E28" s="82" t="s">
        <v>109</v>
      </c>
      <c r="F28" s="83" t="s">
        <v>84</v>
      </c>
      <c r="G28" s="84">
        <v>192</v>
      </c>
      <c r="H28" s="85" t="s">
        <v>80</v>
      </c>
      <c r="I28" s="86">
        <v>1993</v>
      </c>
      <c r="J28" s="87">
        <v>890000</v>
      </c>
      <c r="K28" s="88">
        <v>40360</v>
      </c>
    </row>
    <row r="29" spans="2:11" ht="18.75" thickBot="1">
      <c r="B29" s="115" t="s">
        <v>110</v>
      </c>
      <c r="C29" s="116"/>
      <c r="D29" s="127"/>
      <c r="E29" s="128"/>
      <c r="F29" s="133"/>
      <c r="G29" s="134"/>
      <c r="H29" s="135"/>
      <c r="I29" s="136"/>
      <c r="J29" s="139"/>
      <c r="K29" s="142"/>
    </row>
    <row r="30" spans="2:11" ht="12.75">
      <c r="B30" s="119" t="s">
        <v>59</v>
      </c>
      <c r="C30" s="120">
        <v>5</v>
      </c>
      <c r="D30" s="89">
        <v>91</v>
      </c>
      <c r="E30" s="90" t="s">
        <v>111</v>
      </c>
      <c r="F30" s="91" t="s">
        <v>37</v>
      </c>
      <c r="G30" s="92">
        <v>110</v>
      </c>
      <c r="H30" s="93" t="s">
        <v>112</v>
      </c>
      <c r="I30" s="94">
        <v>2008</v>
      </c>
      <c r="J30" s="95">
        <v>961000</v>
      </c>
      <c r="K30" s="96">
        <v>41487</v>
      </c>
    </row>
    <row r="31" spans="2:11" ht="12.75">
      <c r="B31" s="121" t="s">
        <v>64</v>
      </c>
      <c r="C31" s="122">
        <v>5</v>
      </c>
      <c r="D31" s="4" t="s">
        <v>113</v>
      </c>
      <c r="E31" s="23" t="s">
        <v>114</v>
      </c>
      <c r="F31" s="21" t="s">
        <v>37</v>
      </c>
      <c r="G31" s="16">
        <v>110</v>
      </c>
      <c r="H31" s="5" t="s">
        <v>112</v>
      </c>
      <c r="I31" s="6">
        <v>2009</v>
      </c>
      <c r="J31" s="25">
        <v>950000</v>
      </c>
      <c r="K31" s="28">
        <v>41456</v>
      </c>
    </row>
    <row r="32" spans="2:11" ht="12.75">
      <c r="B32" s="121" t="s">
        <v>48</v>
      </c>
      <c r="C32" s="122">
        <v>5</v>
      </c>
      <c r="D32" s="4">
        <v>5</v>
      </c>
      <c r="E32" s="23" t="s">
        <v>115</v>
      </c>
      <c r="F32" s="21" t="s">
        <v>82</v>
      </c>
      <c r="G32" s="16">
        <v>139</v>
      </c>
      <c r="H32" s="5" t="s">
        <v>36</v>
      </c>
      <c r="I32" s="6">
        <v>1977</v>
      </c>
      <c r="J32" s="25">
        <v>965000</v>
      </c>
      <c r="K32" s="28">
        <v>41275</v>
      </c>
    </row>
    <row r="33" spans="2:11" ht="12.75">
      <c r="B33" s="121" t="s">
        <v>59</v>
      </c>
      <c r="C33" s="122">
        <v>5</v>
      </c>
      <c r="D33" s="4">
        <v>52</v>
      </c>
      <c r="E33" s="23" t="s">
        <v>109</v>
      </c>
      <c r="F33" s="21" t="s">
        <v>37</v>
      </c>
      <c r="G33" s="16">
        <v>110</v>
      </c>
      <c r="H33" s="5" t="s">
        <v>112</v>
      </c>
      <c r="I33" s="6">
        <v>2006</v>
      </c>
      <c r="J33" s="25">
        <v>930000</v>
      </c>
      <c r="K33" s="28">
        <v>41244</v>
      </c>
    </row>
    <row r="34" spans="2:11" ht="12.75">
      <c r="B34" s="121" t="s">
        <v>47</v>
      </c>
      <c r="C34" s="122">
        <v>5</v>
      </c>
      <c r="D34" s="4">
        <v>1</v>
      </c>
      <c r="E34" s="23" t="s">
        <v>92</v>
      </c>
      <c r="F34" s="21" t="s">
        <v>79</v>
      </c>
      <c r="G34" s="16">
        <v>125</v>
      </c>
      <c r="H34" s="5" t="s">
        <v>80</v>
      </c>
      <c r="I34" s="6">
        <v>1974</v>
      </c>
      <c r="J34" s="25">
        <v>968000</v>
      </c>
      <c r="K34" s="28">
        <v>41214</v>
      </c>
    </row>
    <row r="35" spans="2:11" ht="12.75">
      <c r="B35" s="121" t="s">
        <v>59</v>
      </c>
      <c r="C35" s="122">
        <v>5</v>
      </c>
      <c r="D35" s="4">
        <v>91</v>
      </c>
      <c r="E35" s="23" t="s">
        <v>111</v>
      </c>
      <c r="F35" s="21" t="s">
        <v>37</v>
      </c>
      <c r="G35" s="16">
        <v>110</v>
      </c>
      <c r="H35" s="5" t="s">
        <v>116</v>
      </c>
      <c r="I35" s="6">
        <v>2008</v>
      </c>
      <c r="J35" s="25">
        <v>905000</v>
      </c>
      <c r="K35" s="28">
        <v>41183</v>
      </c>
    </row>
    <row r="36" spans="2:11" ht="13.5" thickBot="1">
      <c r="B36" s="123" t="s">
        <v>56</v>
      </c>
      <c r="C36" s="124">
        <v>5</v>
      </c>
      <c r="D36" s="81">
        <v>2</v>
      </c>
      <c r="E36" s="82" t="s">
        <v>117</v>
      </c>
      <c r="F36" s="83" t="s">
        <v>79</v>
      </c>
      <c r="G36" s="84">
        <v>120</v>
      </c>
      <c r="H36" s="85" t="s">
        <v>81</v>
      </c>
      <c r="I36" s="86">
        <v>1975</v>
      </c>
      <c r="J36" s="87">
        <v>898000</v>
      </c>
      <c r="K36" s="88">
        <v>40756</v>
      </c>
    </row>
    <row r="37" spans="2:11" ht="18.75" thickBot="1">
      <c r="B37" s="115" t="s">
        <v>118</v>
      </c>
      <c r="C37" s="116"/>
      <c r="D37" s="127"/>
      <c r="E37" s="128"/>
      <c r="F37" s="133"/>
      <c r="G37" s="134"/>
      <c r="H37" s="135"/>
      <c r="I37" s="136"/>
      <c r="J37" s="139"/>
      <c r="K37" s="142"/>
    </row>
    <row r="38" spans="2:11" ht="12.75">
      <c r="B38" s="119" t="s">
        <v>45</v>
      </c>
      <c r="C38" s="120">
        <v>4</v>
      </c>
      <c r="D38" s="89" t="s">
        <v>119</v>
      </c>
      <c r="E38" s="90" t="s">
        <v>120</v>
      </c>
      <c r="F38" s="91" t="s">
        <v>78</v>
      </c>
      <c r="G38" s="92">
        <v>100</v>
      </c>
      <c r="H38" s="93" t="s">
        <v>121</v>
      </c>
      <c r="I38" s="94">
        <v>2005</v>
      </c>
      <c r="J38" s="95">
        <v>850000</v>
      </c>
      <c r="K38" s="96">
        <v>41334</v>
      </c>
    </row>
    <row r="39" spans="2:11" ht="12.75">
      <c r="B39" s="121" t="s">
        <v>59</v>
      </c>
      <c r="C39" s="122">
        <v>4</v>
      </c>
      <c r="D39" s="4">
        <v>91</v>
      </c>
      <c r="E39" s="23" t="s">
        <v>111</v>
      </c>
      <c r="F39" s="21" t="s">
        <v>78</v>
      </c>
      <c r="G39" s="16">
        <v>90</v>
      </c>
      <c r="H39" s="5" t="s">
        <v>116</v>
      </c>
      <c r="I39" s="6">
        <v>2008</v>
      </c>
      <c r="J39" s="25">
        <v>813000</v>
      </c>
      <c r="K39" s="28">
        <v>41456</v>
      </c>
    </row>
    <row r="40" spans="2:11" ht="12.75">
      <c r="B40" s="121" t="s">
        <v>59</v>
      </c>
      <c r="C40" s="122">
        <v>4</v>
      </c>
      <c r="D40" s="4">
        <v>91</v>
      </c>
      <c r="E40" s="23" t="s">
        <v>111</v>
      </c>
      <c r="F40" s="21" t="s">
        <v>78</v>
      </c>
      <c r="G40" s="16">
        <v>90</v>
      </c>
      <c r="H40" s="5" t="s">
        <v>121</v>
      </c>
      <c r="I40" s="6">
        <v>2008</v>
      </c>
      <c r="J40" s="25">
        <v>810000</v>
      </c>
      <c r="K40" s="28">
        <v>41334</v>
      </c>
    </row>
    <row r="41" spans="2:11" ht="12.75">
      <c r="B41" s="121" t="s">
        <v>59</v>
      </c>
      <c r="C41" s="122">
        <v>4</v>
      </c>
      <c r="D41" s="4">
        <v>48</v>
      </c>
      <c r="E41" s="23" t="s">
        <v>109</v>
      </c>
      <c r="F41" s="21" t="s">
        <v>78</v>
      </c>
      <c r="G41" s="16">
        <v>90</v>
      </c>
      <c r="H41" s="5" t="s">
        <v>116</v>
      </c>
      <c r="I41" s="6">
        <v>2006</v>
      </c>
      <c r="J41" s="25">
        <v>801000</v>
      </c>
      <c r="K41" s="28">
        <v>41275</v>
      </c>
    </row>
    <row r="42" spans="2:11" ht="13.5" thickBot="1">
      <c r="B42" s="123" t="s">
        <v>64</v>
      </c>
      <c r="C42" s="124">
        <v>4</v>
      </c>
      <c r="D42" s="81" t="s">
        <v>122</v>
      </c>
      <c r="E42" s="82" t="s">
        <v>114</v>
      </c>
      <c r="F42" s="83" t="s">
        <v>78</v>
      </c>
      <c r="G42" s="84">
        <v>91</v>
      </c>
      <c r="H42" s="85" t="s">
        <v>112</v>
      </c>
      <c r="I42" s="86">
        <v>2009</v>
      </c>
      <c r="J42" s="87">
        <v>800000</v>
      </c>
      <c r="K42" s="88">
        <v>41275</v>
      </c>
    </row>
    <row r="43" spans="2:11" ht="18.75" thickBot="1">
      <c r="B43" s="115" t="s">
        <v>123</v>
      </c>
      <c r="C43" s="116"/>
      <c r="D43" s="127"/>
      <c r="E43" s="128"/>
      <c r="F43" s="133"/>
      <c r="G43" s="134"/>
      <c r="H43" s="135"/>
      <c r="I43" s="136"/>
      <c r="J43" s="139"/>
      <c r="K43" s="142"/>
    </row>
    <row r="44" spans="2:11" ht="12.75">
      <c r="B44" s="119" t="s">
        <v>45</v>
      </c>
      <c r="C44" s="120">
        <v>3</v>
      </c>
      <c r="D44" s="89">
        <v>22</v>
      </c>
      <c r="E44" s="90" t="s">
        <v>124</v>
      </c>
      <c r="F44" s="91" t="s">
        <v>79</v>
      </c>
      <c r="G44" s="92">
        <v>75</v>
      </c>
      <c r="H44" s="93" t="s">
        <v>34</v>
      </c>
      <c r="I44" s="94">
        <v>1973</v>
      </c>
      <c r="J44" s="95">
        <v>690000</v>
      </c>
      <c r="K44" s="96">
        <v>41548</v>
      </c>
    </row>
    <row r="45" spans="2:11" ht="12.75">
      <c r="B45" s="121" t="s">
        <v>45</v>
      </c>
      <c r="C45" s="122">
        <v>3</v>
      </c>
      <c r="D45" s="4">
        <v>35</v>
      </c>
      <c r="E45" s="23" t="s">
        <v>125</v>
      </c>
      <c r="F45" s="21" t="s">
        <v>79</v>
      </c>
      <c r="G45" s="16">
        <v>88</v>
      </c>
      <c r="H45" s="5" t="s">
        <v>34</v>
      </c>
      <c r="I45" s="6">
        <v>1973</v>
      </c>
      <c r="J45" s="25">
        <v>700000</v>
      </c>
      <c r="K45" s="28">
        <v>41456</v>
      </c>
    </row>
    <row r="46" spans="2:11" ht="12.75">
      <c r="B46" s="121" t="s">
        <v>45</v>
      </c>
      <c r="C46" s="122">
        <v>3</v>
      </c>
      <c r="D46" s="4">
        <v>45</v>
      </c>
      <c r="E46" s="23" t="s">
        <v>126</v>
      </c>
      <c r="F46" s="21" t="s">
        <v>79</v>
      </c>
      <c r="G46" s="16">
        <v>88</v>
      </c>
      <c r="H46" s="5" t="s">
        <v>34</v>
      </c>
      <c r="I46" s="6">
        <v>1973</v>
      </c>
      <c r="J46" s="25">
        <v>680000</v>
      </c>
      <c r="K46" s="28">
        <v>41000</v>
      </c>
    </row>
    <row r="47" spans="2:11" ht="13.5" thickBot="1">
      <c r="B47" s="123" t="s">
        <v>45</v>
      </c>
      <c r="C47" s="124">
        <v>3</v>
      </c>
      <c r="D47" s="81">
        <v>38</v>
      </c>
      <c r="E47" s="82" t="s">
        <v>127</v>
      </c>
      <c r="F47" s="83" t="s">
        <v>79</v>
      </c>
      <c r="G47" s="84">
        <v>88</v>
      </c>
      <c r="H47" s="85" t="s">
        <v>34</v>
      </c>
      <c r="I47" s="86">
        <v>1974</v>
      </c>
      <c r="J47" s="87">
        <v>680000</v>
      </c>
      <c r="K47" s="88">
        <v>40817</v>
      </c>
    </row>
    <row r="48" spans="2:11" ht="18.75" thickBot="1">
      <c r="B48" s="115" t="s">
        <v>128</v>
      </c>
      <c r="C48" s="116"/>
      <c r="D48" s="127"/>
      <c r="E48" s="128"/>
      <c r="F48" s="133"/>
      <c r="G48" s="134"/>
      <c r="H48" s="135"/>
      <c r="I48" s="136"/>
      <c r="J48" s="139"/>
      <c r="K48" s="142"/>
    </row>
    <row r="49" spans="2:11" ht="12.75">
      <c r="B49" s="119" t="s">
        <v>59</v>
      </c>
      <c r="C49" s="120">
        <v>3</v>
      </c>
      <c r="D49" s="89">
        <v>89</v>
      </c>
      <c r="E49" s="90" t="s">
        <v>111</v>
      </c>
      <c r="F49" s="91" t="s">
        <v>78</v>
      </c>
      <c r="G49" s="92">
        <v>60</v>
      </c>
      <c r="H49" s="93" t="s">
        <v>80</v>
      </c>
      <c r="I49" s="94">
        <v>2008</v>
      </c>
      <c r="J49" s="95">
        <v>563000</v>
      </c>
      <c r="K49" s="96">
        <v>41579</v>
      </c>
    </row>
    <row r="50" spans="2:11" ht="12.75">
      <c r="B50" s="121" t="s">
        <v>59</v>
      </c>
      <c r="C50" s="122">
        <v>3</v>
      </c>
      <c r="D50" s="4">
        <v>89</v>
      </c>
      <c r="E50" s="23" t="s">
        <v>111</v>
      </c>
      <c r="F50" s="21" t="s">
        <v>78</v>
      </c>
      <c r="G50" s="16">
        <v>60</v>
      </c>
      <c r="H50" s="5" t="s">
        <v>121</v>
      </c>
      <c r="I50" s="6">
        <v>2008</v>
      </c>
      <c r="J50" s="25">
        <v>563000</v>
      </c>
      <c r="K50" s="28">
        <v>41548</v>
      </c>
    </row>
    <row r="51" spans="2:11" ht="12.75">
      <c r="B51" s="121" t="s">
        <v>59</v>
      </c>
      <c r="C51" s="122">
        <v>3</v>
      </c>
      <c r="D51" s="4">
        <v>89</v>
      </c>
      <c r="E51" s="23" t="s">
        <v>111</v>
      </c>
      <c r="F51" s="21" t="s">
        <v>78</v>
      </c>
      <c r="G51" s="16">
        <v>60</v>
      </c>
      <c r="H51" s="5" t="s">
        <v>116</v>
      </c>
      <c r="I51" s="6">
        <v>2008</v>
      </c>
      <c r="J51" s="25">
        <v>555000</v>
      </c>
      <c r="K51" s="28">
        <v>41426</v>
      </c>
    </row>
    <row r="52" spans="2:11" ht="12.75">
      <c r="B52" s="121" t="s">
        <v>55</v>
      </c>
      <c r="C52" s="122">
        <v>3</v>
      </c>
      <c r="D52" s="4">
        <v>12</v>
      </c>
      <c r="E52" s="23" t="s">
        <v>129</v>
      </c>
      <c r="F52" s="21" t="s">
        <v>130</v>
      </c>
      <c r="G52" s="16">
        <v>103</v>
      </c>
      <c r="H52" s="5" t="s">
        <v>35</v>
      </c>
      <c r="I52" s="6">
        <v>1982</v>
      </c>
      <c r="J52" s="25">
        <v>535000</v>
      </c>
      <c r="K52" s="28">
        <v>41456</v>
      </c>
    </row>
    <row r="53" spans="2:11" ht="12.75">
      <c r="B53" s="121" t="s">
        <v>59</v>
      </c>
      <c r="C53" s="122">
        <v>3</v>
      </c>
      <c r="D53" s="4">
        <v>89</v>
      </c>
      <c r="E53" s="23" t="s">
        <v>111</v>
      </c>
      <c r="F53" s="21" t="s">
        <v>78</v>
      </c>
      <c r="G53" s="16">
        <v>60</v>
      </c>
      <c r="H53" s="5" t="s">
        <v>121</v>
      </c>
      <c r="I53" s="6">
        <v>2008</v>
      </c>
      <c r="J53" s="25">
        <v>550000</v>
      </c>
      <c r="K53" s="28">
        <v>41395</v>
      </c>
    </row>
    <row r="54" spans="2:11" ht="12.75">
      <c r="B54" s="121" t="s">
        <v>59</v>
      </c>
      <c r="C54" s="122">
        <v>3</v>
      </c>
      <c r="D54" s="4">
        <v>89</v>
      </c>
      <c r="E54" s="23" t="s">
        <v>111</v>
      </c>
      <c r="F54" s="21" t="s">
        <v>78</v>
      </c>
      <c r="G54" s="16">
        <v>60</v>
      </c>
      <c r="H54" s="5" t="s">
        <v>121</v>
      </c>
      <c r="I54" s="6">
        <v>2008</v>
      </c>
      <c r="J54" s="25">
        <v>550000</v>
      </c>
      <c r="K54" s="28">
        <v>41395</v>
      </c>
    </row>
    <row r="55" spans="2:11" ht="12.75">
      <c r="B55" s="121" t="s">
        <v>59</v>
      </c>
      <c r="C55" s="122">
        <v>3</v>
      </c>
      <c r="D55" s="4">
        <v>2</v>
      </c>
      <c r="E55" s="23" t="s">
        <v>131</v>
      </c>
      <c r="F55" s="21" t="s">
        <v>37</v>
      </c>
      <c r="G55" s="16">
        <v>65</v>
      </c>
      <c r="H55" s="5" t="s">
        <v>81</v>
      </c>
      <c r="I55" s="6">
        <v>1974</v>
      </c>
      <c r="J55" s="25">
        <v>540000</v>
      </c>
      <c r="K55" s="28">
        <v>41334</v>
      </c>
    </row>
    <row r="56" spans="2:11" ht="12.75">
      <c r="B56" s="121" t="s">
        <v>48</v>
      </c>
      <c r="C56" s="122">
        <v>3</v>
      </c>
      <c r="D56" s="4">
        <v>3</v>
      </c>
      <c r="E56" s="23" t="s">
        <v>115</v>
      </c>
      <c r="F56" s="21" t="s">
        <v>37</v>
      </c>
      <c r="G56" s="16">
        <v>70</v>
      </c>
      <c r="H56" s="5" t="s">
        <v>36</v>
      </c>
      <c r="I56" s="6">
        <v>1977</v>
      </c>
      <c r="J56" s="25">
        <v>585000</v>
      </c>
      <c r="K56" s="28">
        <v>41334</v>
      </c>
    </row>
    <row r="57" spans="2:11" ht="12.75">
      <c r="B57" s="121" t="s">
        <v>56</v>
      </c>
      <c r="C57" s="122">
        <v>3</v>
      </c>
      <c r="D57" s="4">
        <v>64</v>
      </c>
      <c r="E57" s="23" t="s">
        <v>132</v>
      </c>
      <c r="F57" s="21" t="s">
        <v>37</v>
      </c>
      <c r="G57" s="16">
        <v>79</v>
      </c>
      <c r="H57" s="5" t="s">
        <v>35</v>
      </c>
      <c r="I57" s="6">
        <v>1976</v>
      </c>
      <c r="J57" s="25">
        <v>555000</v>
      </c>
      <c r="K57" s="28">
        <v>41214</v>
      </c>
    </row>
    <row r="58" spans="2:11" ht="12.75">
      <c r="B58" s="121" t="s">
        <v>55</v>
      </c>
      <c r="C58" s="122">
        <v>3</v>
      </c>
      <c r="D58" s="4">
        <v>12</v>
      </c>
      <c r="E58" s="23" t="s">
        <v>133</v>
      </c>
      <c r="F58" s="21" t="s">
        <v>78</v>
      </c>
      <c r="G58" s="16">
        <v>62</v>
      </c>
      <c r="H58" s="5" t="s">
        <v>121</v>
      </c>
      <c r="I58" s="6">
        <v>2004</v>
      </c>
      <c r="J58" s="25">
        <v>565000</v>
      </c>
      <c r="K58" s="28">
        <v>41061</v>
      </c>
    </row>
    <row r="59" spans="2:11" ht="12.75">
      <c r="B59" s="121" t="s">
        <v>59</v>
      </c>
      <c r="C59" s="122">
        <v>3</v>
      </c>
      <c r="D59" s="4">
        <v>90</v>
      </c>
      <c r="E59" s="23" t="s">
        <v>111</v>
      </c>
      <c r="F59" s="21" t="s">
        <v>78</v>
      </c>
      <c r="G59" s="16">
        <v>60</v>
      </c>
      <c r="H59" s="5" t="s">
        <v>116</v>
      </c>
      <c r="I59" s="6">
        <v>2008</v>
      </c>
      <c r="J59" s="25">
        <v>535000</v>
      </c>
      <c r="K59" s="28">
        <v>40969</v>
      </c>
    </row>
    <row r="60" spans="2:11" ht="12.75">
      <c r="B60" s="121" t="s">
        <v>55</v>
      </c>
      <c r="C60" s="122">
        <v>3</v>
      </c>
      <c r="D60" s="4">
        <v>14</v>
      </c>
      <c r="E60" s="23" t="s">
        <v>129</v>
      </c>
      <c r="F60" s="21" t="s">
        <v>130</v>
      </c>
      <c r="G60" s="16">
        <v>107</v>
      </c>
      <c r="H60" s="5" t="s">
        <v>35</v>
      </c>
      <c r="I60" s="6">
        <v>1984</v>
      </c>
      <c r="J60" s="25">
        <v>530000</v>
      </c>
      <c r="K60" s="28">
        <v>40969</v>
      </c>
    </row>
    <row r="61" spans="2:11" ht="12.75">
      <c r="B61" s="121" t="s">
        <v>59</v>
      </c>
      <c r="C61" s="122">
        <v>3</v>
      </c>
      <c r="D61" s="4">
        <v>89</v>
      </c>
      <c r="E61" s="23" t="s">
        <v>111</v>
      </c>
      <c r="F61" s="21" t="s">
        <v>78</v>
      </c>
      <c r="G61" s="16">
        <v>60</v>
      </c>
      <c r="H61" s="5" t="s">
        <v>112</v>
      </c>
      <c r="I61" s="6">
        <v>2008</v>
      </c>
      <c r="J61" s="25">
        <v>530000</v>
      </c>
      <c r="K61" s="28">
        <v>40725</v>
      </c>
    </row>
    <row r="62" spans="2:11" ht="13.5" thickBot="1">
      <c r="B62" s="125" t="s">
        <v>59</v>
      </c>
      <c r="C62" s="126">
        <v>3</v>
      </c>
      <c r="D62" s="73">
        <v>6</v>
      </c>
      <c r="E62" s="74" t="s">
        <v>134</v>
      </c>
      <c r="F62" s="75" t="s">
        <v>37</v>
      </c>
      <c r="G62" s="76">
        <v>73</v>
      </c>
      <c r="H62" s="77" t="s">
        <v>80</v>
      </c>
      <c r="I62" s="78">
        <v>1974</v>
      </c>
      <c r="J62" s="79">
        <v>520000</v>
      </c>
      <c r="K62" s="80">
        <v>40695</v>
      </c>
    </row>
    <row r="63" ht="13.5" thickTop="1"/>
  </sheetData>
  <autoFilter ref="B3:K62"/>
  <hyperlinks>
    <hyperlink ref="B6" r:id="rId1" display="http://teoalida.webs.com/"/>
    <hyperlink ref="B6:K6" r:id="rId2" display="http://www.teoalida.com/"/>
    <hyperlink ref="B5:K5" r:id="rId3" display="http://services2.hdb.gov.sg/webapp/BB33RTIS/BB33PReslTrans.jsp"/>
  </hyperlinks>
  <printOptions/>
  <pageMargins left="0.75" right="0.75" top="1" bottom="1" header="0.5" footer="0.5"/>
  <pageSetup horizontalDpi="600" verticalDpi="600" orientation="portrait" r:id="rId4"/>
</worksheet>
</file>

<file path=xl/worksheets/sheet3.xml><?xml version="1.0" encoding="utf-8"?>
<worksheet xmlns="http://schemas.openxmlformats.org/spreadsheetml/2006/main" xmlns:r="http://schemas.openxmlformats.org/officeDocument/2006/relationships">
  <sheetPr codeName="Sheet111"/>
  <dimension ref="A1:EV38"/>
  <sheetViews>
    <sheetView workbookViewId="0" topLeftCell="A1">
      <pane xSplit="3" ySplit="9" topLeftCell="CF10" activePane="bottomRight" state="frozen"/>
      <selection pane="topLeft" activeCell="A1" sqref="A1"/>
      <selection pane="topRight" activeCell="D1" sqref="D1"/>
      <selection pane="bottomLeft" activeCell="A9" sqref="A9"/>
      <selection pane="bottomRight" activeCell="D10" sqref="D10"/>
    </sheetView>
  </sheetViews>
  <sheetFormatPr defaultColWidth="2.7109375" defaultRowHeight="12.75"/>
  <cols>
    <col min="1" max="1" width="2.7109375" style="1" customWidth="1"/>
    <col min="2" max="2" width="5.421875" style="1" customWidth="1"/>
    <col min="3" max="3" width="20.7109375" style="1" customWidth="1"/>
    <col min="4" max="4" width="8.7109375" style="1" customWidth="1"/>
    <col min="5" max="6" width="7.7109375" style="1" customWidth="1"/>
    <col min="7" max="7" width="7.7109375" style="2" customWidth="1"/>
    <col min="8" max="8" width="7.7109375" style="1" customWidth="1"/>
    <col min="9" max="9" width="7.57421875" style="1" customWidth="1"/>
    <col min="10" max="12" width="7.7109375" style="1" customWidth="1"/>
    <col min="13" max="13" width="14.7109375" style="1" customWidth="1"/>
    <col min="14" max="16" width="10.7109375" style="1" customWidth="1"/>
    <col min="17" max="19" width="14.7109375" style="1" customWidth="1"/>
    <col min="20" max="35" width="7.7109375" style="1" customWidth="1"/>
    <col min="36" max="83" width="4.7109375" style="1" customWidth="1"/>
    <col min="84" max="152" width="5.00390625" style="1" bestFit="1" customWidth="1"/>
    <col min="153" max="16384" width="2.7109375" style="1" customWidth="1"/>
  </cols>
  <sheetData>
    <row r="1" ht="12.75">
      <c r="A1"/>
    </row>
    <row r="2" spans="2:16" ht="50.25">
      <c r="B2" s="61" t="s">
        <v>27</v>
      </c>
      <c r="C2" s="61"/>
      <c r="D2" s="61"/>
      <c r="E2" s="61"/>
      <c r="F2" s="61"/>
      <c r="G2" s="62"/>
      <c r="H2" s="61"/>
      <c r="I2" s="61"/>
      <c r="J2" s="61"/>
      <c r="K2" s="61"/>
      <c r="L2" s="61"/>
      <c r="M2" s="61"/>
      <c r="N2" s="61"/>
      <c r="O2" s="61"/>
      <c r="P2" s="61"/>
    </row>
    <row r="3" spans="2:16" ht="18">
      <c r="B3" s="113" t="s">
        <v>96</v>
      </c>
      <c r="C3" s="113"/>
      <c r="D3" s="113"/>
      <c r="E3" s="113"/>
      <c r="F3" s="113"/>
      <c r="G3" s="114"/>
      <c r="H3" s="113"/>
      <c r="I3" s="113"/>
      <c r="J3" s="113"/>
      <c r="K3" s="113"/>
      <c r="L3" s="113"/>
      <c r="M3" s="113"/>
      <c r="N3" s="113"/>
      <c r="O3" s="113"/>
      <c r="P3" s="113"/>
    </row>
    <row r="4" spans="2:16" ht="26.25">
      <c r="B4" s="63" t="s">
        <v>97</v>
      </c>
      <c r="C4" s="63"/>
      <c r="D4" s="63"/>
      <c r="E4" s="63"/>
      <c r="F4" s="63"/>
      <c r="G4" s="64"/>
      <c r="H4" s="63"/>
      <c r="I4" s="63"/>
      <c r="J4" s="63"/>
      <c r="K4" s="63"/>
      <c r="L4" s="63"/>
      <c r="M4" s="63"/>
      <c r="N4" s="63"/>
      <c r="O4" s="63"/>
      <c r="P4" s="63"/>
    </row>
    <row r="6" spans="2:16" ht="38.25">
      <c r="B6" s="12" t="s">
        <v>86</v>
      </c>
      <c r="C6" s="12"/>
      <c r="D6" s="12"/>
      <c r="E6" s="12"/>
      <c r="F6" s="12"/>
      <c r="G6" s="13"/>
      <c r="H6" s="12"/>
      <c r="I6" s="12"/>
      <c r="J6" s="12"/>
      <c r="K6" s="12"/>
      <c r="L6" s="12"/>
      <c r="M6" s="12"/>
      <c r="N6" s="12"/>
      <c r="O6" s="12"/>
      <c r="P6" s="12"/>
    </row>
    <row r="7" ht="13.5" thickBot="1"/>
    <row r="8" spans="2:152" ht="19.5" thickBot="1" thickTop="1">
      <c r="B8" s="149" t="s">
        <v>75</v>
      </c>
      <c r="C8" s="150"/>
      <c r="D8" s="151" t="s">
        <v>135</v>
      </c>
      <c r="E8" s="152"/>
      <c r="F8" s="153"/>
      <c r="G8" s="153"/>
      <c r="H8" s="153"/>
      <c r="I8" s="153"/>
      <c r="J8" s="153"/>
      <c r="K8" s="153"/>
      <c r="L8" s="154"/>
      <c r="M8" s="229" t="s">
        <v>87</v>
      </c>
      <c r="N8" s="235" t="s">
        <v>90</v>
      </c>
      <c r="O8" s="231" t="s">
        <v>28</v>
      </c>
      <c r="P8" s="233" t="s">
        <v>91</v>
      </c>
      <c r="Q8" s="237" t="s">
        <v>88</v>
      </c>
      <c r="R8" s="225" t="s">
        <v>89</v>
      </c>
      <c r="S8" s="227" t="s">
        <v>136</v>
      </c>
      <c r="T8" s="155" t="s">
        <v>137</v>
      </c>
      <c r="U8" s="155"/>
      <c r="V8" s="155"/>
      <c r="W8" s="155"/>
      <c r="X8" s="155"/>
      <c r="Y8" s="155"/>
      <c r="Z8" s="155"/>
      <c r="AA8" s="155"/>
      <c r="AB8" s="155"/>
      <c r="AC8" s="155"/>
      <c r="AD8" s="155"/>
      <c r="AE8" s="155"/>
      <c r="AF8" s="155"/>
      <c r="AG8" s="155"/>
      <c r="AH8" s="155"/>
      <c r="AI8" s="155"/>
      <c r="AJ8" s="156" t="s">
        <v>38</v>
      </c>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8"/>
      <c r="CF8" s="159" t="s">
        <v>138</v>
      </c>
      <c r="CG8" s="160"/>
      <c r="CH8" s="160"/>
      <c r="CI8" s="160"/>
      <c r="CJ8" s="160"/>
      <c r="CK8" s="160"/>
      <c r="CL8" s="160"/>
      <c r="CM8" s="160"/>
      <c r="CN8" s="161"/>
      <c r="CO8" s="162" t="s">
        <v>139</v>
      </c>
      <c r="CP8" s="160"/>
      <c r="CQ8" s="160"/>
      <c r="CR8" s="160"/>
      <c r="CS8" s="160"/>
      <c r="CT8" s="160"/>
      <c r="CU8" s="160"/>
      <c r="CV8" s="160"/>
      <c r="CW8" s="160"/>
      <c r="CX8" s="160"/>
      <c r="CY8" s="160"/>
      <c r="CZ8" s="163"/>
      <c r="DA8" s="162" t="s">
        <v>140</v>
      </c>
      <c r="DB8" s="160"/>
      <c r="DC8" s="160"/>
      <c r="DD8" s="160"/>
      <c r="DE8" s="160"/>
      <c r="DF8" s="160"/>
      <c r="DG8" s="160"/>
      <c r="DH8" s="160"/>
      <c r="DI8" s="160"/>
      <c r="DJ8" s="160"/>
      <c r="DK8" s="160"/>
      <c r="DL8" s="163"/>
      <c r="DM8" s="159" t="s">
        <v>141</v>
      </c>
      <c r="DN8" s="160"/>
      <c r="DO8" s="160"/>
      <c r="DP8" s="160"/>
      <c r="DQ8" s="160"/>
      <c r="DR8" s="160"/>
      <c r="DS8" s="160"/>
      <c r="DT8" s="160"/>
      <c r="DU8" s="160"/>
      <c r="DV8" s="160"/>
      <c r="DW8" s="160"/>
      <c r="DX8" s="161"/>
      <c r="DY8" s="162" t="s">
        <v>142</v>
      </c>
      <c r="DZ8" s="160"/>
      <c r="EA8" s="160"/>
      <c r="EB8" s="160"/>
      <c r="EC8" s="160"/>
      <c r="ED8" s="160"/>
      <c r="EE8" s="160"/>
      <c r="EF8" s="160"/>
      <c r="EG8" s="160"/>
      <c r="EH8" s="160"/>
      <c r="EI8" s="160"/>
      <c r="EJ8" s="163"/>
      <c r="EK8" s="159" t="s">
        <v>143</v>
      </c>
      <c r="EL8" s="160"/>
      <c r="EM8" s="160"/>
      <c r="EN8" s="160"/>
      <c r="EO8" s="160"/>
      <c r="EP8" s="160"/>
      <c r="EQ8" s="160"/>
      <c r="ER8" s="160"/>
      <c r="ES8" s="160"/>
      <c r="ET8" s="160"/>
      <c r="EU8" s="160"/>
      <c r="EV8" s="164"/>
    </row>
    <row r="9" spans="2:152" ht="13.5" thickBot="1">
      <c r="B9" s="165"/>
      <c r="C9" s="166"/>
      <c r="D9" s="46" t="s">
        <v>76</v>
      </c>
      <c r="E9" s="167" t="s">
        <v>67</v>
      </c>
      <c r="F9" s="168" t="s">
        <v>68</v>
      </c>
      <c r="G9" s="168" t="s">
        <v>69</v>
      </c>
      <c r="H9" s="168" t="s">
        <v>70</v>
      </c>
      <c r="I9" s="168" t="s">
        <v>71</v>
      </c>
      <c r="J9" s="168" t="s">
        <v>74</v>
      </c>
      <c r="K9" s="168" t="s">
        <v>72</v>
      </c>
      <c r="L9" s="169" t="s">
        <v>73</v>
      </c>
      <c r="M9" s="230"/>
      <c r="N9" s="236"/>
      <c r="O9" s="232"/>
      <c r="P9" s="234"/>
      <c r="Q9" s="238"/>
      <c r="R9" s="226"/>
      <c r="S9" s="228"/>
      <c r="T9" s="170" t="s">
        <v>144</v>
      </c>
      <c r="U9" s="170" t="s">
        <v>145</v>
      </c>
      <c r="V9" s="170" t="s">
        <v>146</v>
      </c>
      <c r="W9" s="170" t="s">
        <v>147</v>
      </c>
      <c r="X9" s="170" t="s">
        <v>148</v>
      </c>
      <c r="Y9" s="170" t="s">
        <v>149</v>
      </c>
      <c r="Z9" s="170" t="s">
        <v>150</v>
      </c>
      <c r="AA9" s="170" t="s">
        <v>151</v>
      </c>
      <c r="AB9" s="170" t="s">
        <v>152</v>
      </c>
      <c r="AC9" s="170" t="s">
        <v>153</v>
      </c>
      <c r="AD9" s="170" t="s">
        <v>154</v>
      </c>
      <c r="AE9" s="170" t="s">
        <v>155</v>
      </c>
      <c r="AF9" s="170" t="s">
        <v>156</v>
      </c>
      <c r="AG9" s="170" t="s">
        <v>157</v>
      </c>
      <c r="AH9" s="170" t="s">
        <v>158</v>
      </c>
      <c r="AI9" s="170" t="s">
        <v>159</v>
      </c>
      <c r="AJ9" s="171">
        <v>1966</v>
      </c>
      <c r="AK9" s="172">
        <v>1967</v>
      </c>
      <c r="AL9" s="172">
        <v>1968</v>
      </c>
      <c r="AM9" s="172">
        <v>1969</v>
      </c>
      <c r="AN9" s="172">
        <v>1970</v>
      </c>
      <c r="AO9" s="172">
        <v>1971</v>
      </c>
      <c r="AP9" s="172">
        <v>1972</v>
      </c>
      <c r="AQ9" s="172">
        <v>1973</v>
      </c>
      <c r="AR9" s="172">
        <v>1974</v>
      </c>
      <c r="AS9" s="172">
        <v>1975</v>
      </c>
      <c r="AT9" s="172">
        <v>1976</v>
      </c>
      <c r="AU9" s="172">
        <v>1977</v>
      </c>
      <c r="AV9" s="172">
        <v>1978</v>
      </c>
      <c r="AW9" s="172">
        <v>1979</v>
      </c>
      <c r="AX9" s="172">
        <v>1980</v>
      </c>
      <c r="AY9" s="172">
        <v>1981</v>
      </c>
      <c r="AZ9" s="172">
        <v>1982</v>
      </c>
      <c r="BA9" s="172">
        <v>1983</v>
      </c>
      <c r="BB9" s="172">
        <v>1984</v>
      </c>
      <c r="BC9" s="172">
        <v>1985</v>
      </c>
      <c r="BD9" s="172">
        <v>1986</v>
      </c>
      <c r="BE9" s="172">
        <v>1987</v>
      </c>
      <c r="BF9" s="172">
        <v>1988</v>
      </c>
      <c r="BG9" s="172">
        <v>1989</v>
      </c>
      <c r="BH9" s="172">
        <v>1990</v>
      </c>
      <c r="BI9" s="172">
        <v>1991</v>
      </c>
      <c r="BJ9" s="172">
        <v>1992</v>
      </c>
      <c r="BK9" s="172">
        <v>1993</v>
      </c>
      <c r="BL9" s="172">
        <v>1994</v>
      </c>
      <c r="BM9" s="172">
        <v>1995</v>
      </c>
      <c r="BN9" s="172">
        <v>1996</v>
      </c>
      <c r="BO9" s="172">
        <v>1997</v>
      </c>
      <c r="BP9" s="172">
        <v>1998</v>
      </c>
      <c r="BQ9" s="172">
        <v>1999</v>
      </c>
      <c r="BR9" s="172">
        <v>2000</v>
      </c>
      <c r="BS9" s="172">
        <v>2001</v>
      </c>
      <c r="BT9" s="172">
        <v>2002</v>
      </c>
      <c r="BU9" s="172">
        <v>2003</v>
      </c>
      <c r="BV9" s="172">
        <v>2004</v>
      </c>
      <c r="BW9" s="172">
        <v>2005</v>
      </c>
      <c r="BX9" s="172">
        <v>2006</v>
      </c>
      <c r="BY9" s="172">
        <v>2007</v>
      </c>
      <c r="BZ9" s="172">
        <v>2008</v>
      </c>
      <c r="CA9" s="172">
        <v>2009</v>
      </c>
      <c r="CB9" s="172">
        <v>2010</v>
      </c>
      <c r="CC9" s="172">
        <v>2011</v>
      </c>
      <c r="CD9" s="172">
        <v>2012</v>
      </c>
      <c r="CE9" s="173">
        <v>2013</v>
      </c>
      <c r="CF9" s="174">
        <v>39539</v>
      </c>
      <c r="CG9" s="175">
        <v>39569</v>
      </c>
      <c r="CH9" s="175">
        <v>39600</v>
      </c>
      <c r="CI9" s="175">
        <v>39630</v>
      </c>
      <c r="CJ9" s="175">
        <v>39661</v>
      </c>
      <c r="CK9" s="175">
        <v>39692</v>
      </c>
      <c r="CL9" s="175">
        <v>39722</v>
      </c>
      <c r="CM9" s="175">
        <v>39753</v>
      </c>
      <c r="CN9" s="176">
        <v>39783</v>
      </c>
      <c r="CO9" s="177">
        <v>39814</v>
      </c>
      <c r="CP9" s="175">
        <v>39845</v>
      </c>
      <c r="CQ9" s="175">
        <v>39873</v>
      </c>
      <c r="CR9" s="175">
        <v>39904</v>
      </c>
      <c r="CS9" s="175">
        <v>39934</v>
      </c>
      <c r="CT9" s="175">
        <v>39965</v>
      </c>
      <c r="CU9" s="175">
        <v>39995</v>
      </c>
      <c r="CV9" s="175">
        <v>40026</v>
      </c>
      <c r="CW9" s="175">
        <v>40057</v>
      </c>
      <c r="CX9" s="175">
        <v>40087</v>
      </c>
      <c r="CY9" s="175">
        <v>40118</v>
      </c>
      <c r="CZ9" s="178">
        <v>40148</v>
      </c>
      <c r="DA9" s="177">
        <v>40179</v>
      </c>
      <c r="DB9" s="175">
        <v>40210</v>
      </c>
      <c r="DC9" s="175">
        <v>40238</v>
      </c>
      <c r="DD9" s="175">
        <v>40269</v>
      </c>
      <c r="DE9" s="175">
        <v>40299</v>
      </c>
      <c r="DF9" s="175">
        <v>40330</v>
      </c>
      <c r="DG9" s="175">
        <v>40360</v>
      </c>
      <c r="DH9" s="175">
        <v>40391</v>
      </c>
      <c r="DI9" s="175">
        <v>40422</v>
      </c>
      <c r="DJ9" s="175">
        <v>40452</v>
      </c>
      <c r="DK9" s="175">
        <v>40483</v>
      </c>
      <c r="DL9" s="178">
        <v>40513</v>
      </c>
      <c r="DM9" s="174">
        <v>40544</v>
      </c>
      <c r="DN9" s="175">
        <v>40575</v>
      </c>
      <c r="DO9" s="175">
        <v>40603</v>
      </c>
      <c r="DP9" s="175">
        <v>40634</v>
      </c>
      <c r="DQ9" s="175">
        <v>40664</v>
      </c>
      <c r="DR9" s="175">
        <v>40695</v>
      </c>
      <c r="DS9" s="175">
        <v>40725</v>
      </c>
      <c r="DT9" s="175">
        <v>40756</v>
      </c>
      <c r="DU9" s="175">
        <v>40787</v>
      </c>
      <c r="DV9" s="175">
        <v>40817</v>
      </c>
      <c r="DW9" s="175">
        <v>40848</v>
      </c>
      <c r="DX9" s="176">
        <v>40878</v>
      </c>
      <c r="DY9" s="177">
        <v>40909</v>
      </c>
      <c r="DZ9" s="175">
        <v>40940</v>
      </c>
      <c r="EA9" s="175">
        <v>40969</v>
      </c>
      <c r="EB9" s="175">
        <v>41000</v>
      </c>
      <c r="EC9" s="175">
        <v>41030</v>
      </c>
      <c r="ED9" s="175">
        <v>41061</v>
      </c>
      <c r="EE9" s="175">
        <v>41091</v>
      </c>
      <c r="EF9" s="175">
        <v>41122</v>
      </c>
      <c r="EG9" s="175">
        <v>41153</v>
      </c>
      <c r="EH9" s="175">
        <v>41183</v>
      </c>
      <c r="EI9" s="175">
        <v>41214</v>
      </c>
      <c r="EJ9" s="178">
        <v>41244</v>
      </c>
      <c r="EK9" s="174">
        <v>41275</v>
      </c>
      <c r="EL9" s="175">
        <v>41306</v>
      </c>
      <c r="EM9" s="175">
        <v>41334</v>
      </c>
      <c r="EN9" s="175">
        <v>41365</v>
      </c>
      <c r="EO9" s="175">
        <v>41395</v>
      </c>
      <c r="EP9" s="175">
        <v>41426</v>
      </c>
      <c r="EQ9" s="175">
        <v>41456</v>
      </c>
      <c r="ER9" s="175">
        <v>41487</v>
      </c>
      <c r="ES9" s="175">
        <v>41518</v>
      </c>
      <c r="ET9" s="175">
        <v>41548</v>
      </c>
      <c r="EU9" s="175">
        <v>41579</v>
      </c>
      <c r="EV9" s="179">
        <v>41609</v>
      </c>
    </row>
    <row r="10" spans="2:152" ht="13.5" thickTop="1">
      <c r="B10" s="180" t="s">
        <v>0</v>
      </c>
      <c r="C10" s="14" t="s">
        <v>41</v>
      </c>
      <c r="D10" s="47">
        <f aca="true" t="shared" si="0" ref="D10:D35">SUM(E10:L10)</f>
        <v>7415</v>
      </c>
      <c r="E10" s="181">
        <v>0</v>
      </c>
      <c r="F10" s="33">
        <v>162</v>
      </c>
      <c r="G10" s="33">
        <v>4654</v>
      </c>
      <c r="H10" s="33">
        <v>1731</v>
      </c>
      <c r="I10" s="33">
        <v>787</v>
      </c>
      <c r="J10" s="33">
        <v>81</v>
      </c>
      <c r="K10" s="33">
        <v>0</v>
      </c>
      <c r="L10" s="34">
        <v>0</v>
      </c>
      <c r="M10" s="50">
        <v>48068</v>
      </c>
      <c r="N10" s="52">
        <f>M10/M36</f>
        <v>0.053996126765309835</v>
      </c>
      <c r="O10" s="42">
        <f>D10/D36</f>
        <v>0.04945641299272994</v>
      </c>
      <c r="P10" s="58">
        <f aca="true" t="shared" si="1" ref="P10:P36">O10-N10</f>
        <v>-0.004539713772579897</v>
      </c>
      <c r="Q10" s="29">
        <v>603750</v>
      </c>
      <c r="R10" s="182">
        <f aca="true" t="shared" si="2" ref="R10:R36">Q10/D10</f>
        <v>81.42279163857046</v>
      </c>
      <c r="S10" s="183">
        <v>1981.5170600134861</v>
      </c>
      <c r="T10" s="184">
        <v>0</v>
      </c>
      <c r="U10" s="184">
        <v>162</v>
      </c>
      <c r="V10" s="184">
        <v>0</v>
      </c>
      <c r="W10" s="184">
        <v>3217</v>
      </c>
      <c r="X10" s="184">
        <v>710</v>
      </c>
      <c r="Y10" s="184">
        <v>802</v>
      </c>
      <c r="Z10" s="184">
        <v>1577</v>
      </c>
      <c r="AA10" s="184">
        <v>72</v>
      </c>
      <c r="AB10" s="184">
        <v>486</v>
      </c>
      <c r="AC10" s="184">
        <v>218</v>
      </c>
      <c r="AD10" s="184">
        <v>88</v>
      </c>
      <c r="AE10" s="184">
        <v>34</v>
      </c>
      <c r="AF10" s="184">
        <v>14</v>
      </c>
      <c r="AG10" s="184">
        <v>35</v>
      </c>
      <c r="AH10" s="184">
        <v>0</v>
      </c>
      <c r="AI10" s="184">
        <v>0</v>
      </c>
      <c r="AJ10" s="185">
        <v>0</v>
      </c>
      <c r="AK10" s="186">
        <v>0</v>
      </c>
      <c r="AL10" s="186">
        <v>0</v>
      </c>
      <c r="AM10" s="186">
        <v>0</v>
      </c>
      <c r="AN10" s="186">
        <v>0</v>
      </c>
      <c r="AO10" s="186">
        <v>0</v>
      </c>
      <c r="AP10" s="186">
        <v>0</v>
      </c>
      <c r="AQ10" s="186">
        <v>0</v>
      </c>
      <c r="AR10" s="186">
        <v>0</v>
      </c>
      <c r="AS10" s="186">
        <v>0</v>
      </c>
      <c r="AT10" s="186">
        <v>149</v>
      </c>
      <c r="AU10" s="186">
        <v>518</v>
      </c>
      <c r="AV10" s="186">
        <v>907</v>
      </c>
      <c r="AW10" s="186">
        <v>1431</v>
      </c>
      <c r="AX10" s="186">
        <v>2269</v>
      </c>
      <c r="AY10" s="186">
        <v>1009</v>
      </c>
      <c r="AZ10" s="186">
        <v>101</v>
      </c>
      <c r="BA10" s="186">
        <v>0</v>
      </c>
      <c r="BB10" s="186">
        <v>129</v>
      </c>
      <c r="BC10" s="186">
        <v>113</v>
      </c>
      <c r="BD10" s="186">
        <v>126</v>
      </c>
      <c r="BE10" s="186">
        <v>0</v>
      </c>
      <c r="BF10" s="186">
        <v>0</v>
      </c>
      <c r="BG10" s="186">
        <v>0</v>
      </c>
      <c r="BH10" s="186">
        <v>0</v>
      </c>
      <c r="BI10" s="186">
        <v>0</v>
      </c>
      <c r="BJ10" s="186">
        <v>0</v>
      </c>
      <c r="BK10" s="186">
        <v>78</v>
      </c>
      <c r="BL10" s="186">
        <v>19</v>
      </c>
      <c r="BM10" s="186">
        <v>0</v>
      </c>
      <c r="BN10" s="186">
        <v>103</v>
      </c>
      <c r="BO10" s="186">
        <v>0</v>
      </c>
      <c r="BP10" s="186">
        <v>0</v>
      </c>
      <c r="BQ10" s="186">
        <v>0</v>
      </c>
      <c r="BR10" s="186">
        <v>0</v>
      </c>
      <c r="BS10" s="186">
        <v>135</v>
      </c>
      <c r="BT10" s="186">
        <v>86</v>
      </c>
      <c r="BU10" s="186">
        <v>117</v>
      </c>
      <c r="BV10" s="186">
        <v>0</v>
      </c>
      <c r="BW10" s="186">
        <v>0</v>
      </c>
      <c r="BX10" s="186">
        <v>125</v>
      </c>
      <c r="BY10" s="186">
        <v>0</v>
      </c>
      <c r="BZ10" s="186">
        <v>0</v>
      </c>
      <c r="CA10" s="186">
        <v>0</v>
      </c>
      <c r="CB10" s="186">
        <v>0</v>
      </c>
      <c r="CC10" s="186">
        <v>0</v>
      </c>
      <c r="CD10" s="186">
        <v>0</v>
      </c>
      <c r="CE10" s="187">
        <v>0</v>
      </c>
      <c r="CF10" s="188">
        <v>131</v>
      </c>
      <c r="CG10" s="186">
        <v>97</v>
      </c>
      <c r="CH10" s="186">
        <v>118</v>
      </c>
      <c r="CI10" s="186">
        <v>120</v>
      </c>
      <c r="CJ10" s="186">
        <v>117</v>
      </c>
      <c r="CK10" s="186">
        <v>122</v>
      </c>
      <c r="CL10" s="186">
        <v>119</v>
      </c>
      <c r="CM10" s="186">
        <v>100</v>
      </c>
      <c r="CN10" s="189">
        <v>90</v>
      </c>
      <c r="CO10" s="185">
        <v>88</v>
      </c>
      <c r="CP10" s="186">
        <v>83</v>
      </c>
      <c r="CQ10" s="186">
        <v>102</v>
      </c>
      <c r="CR10" s="186">
        <v>134</v>
      </c>
      <c r="CS10" s="186">
        <v>120</v>
      </c>
      <c r="CT10" s="186">
        <v>131</v>
      </c>
      <c r="CU10" s="186">
        <v>101</v>
      </c>
      <c r="CV10" s="186">
        <v>106</v>
      </c>
      <c r="CW10" s="186">
        <v>127</v>
      </c>
      <c r="CX10" s="186">
        <v>127</v>
      </c>
      <c r="CY10" s="186">
        <v>124</v>
      </c>
      <c r="CZ10" s="187">
        <v>134</v>
      </c>
      <c r="DA10" s="185">
        <v>155</v>
      </c>
      <c r="DB10" s="186">
        <v>156</v>
      </c>
      <c r="DC10" s="186">
        <v>187</v>
      </c>
      <c r="DD10" s="186">
        <v>175</v>
      </c>
      <c r="DE10" s="186">
        <v>146</v>
      </c>
      <c r="DF10" s="186">
        <v>200</v>
      </c>
      <c r="DG10" s="186">
        <v>223</v>
      </c>
      <c r="DH10" s="186">
        <v>194</v>
      </c>
      <c r="DI10" s="186">
        <v>184</v>
      </c>
      <c r="DJ10" s="186">
        <v>103</v>
      </c>
      <c r="DK10" s="186">
        <v>98</v>
      </c>
      <c r="DL10" s="187">
        <v>124</v>
      </c>
      <c r="DM10" s="188">
        <v>134</v>
      </c>
      <c r="DN10" s="186">
        <v>84</v>
      </c>
      <c r="DO10" s="186">
        <v>96</v>
      </c>
      <c r="DP10" s="186">
        <v>93</v>
      </c>
      <c r="DQ10" s="186">
        <v>96</v>
      </c>
      <c r="DR10" s="186">
        <v>85</v>
      </c>
      <c r="DS10" s="186">
        <v>104</v>
      </c>
      <c r="DT10" s="186">
        <v>90</v>
      </c>
      <c r="DU10" s="186">
        <v>97</v>
      </c>
      <c r="DV10" s="186">
        <v>62</v>
      </c>
      <c r="DW10" s="186">
        <v>87</v>
      </c>
      <c r="DX10" s="189">
        <v>91</v>
      </c>
      <c r="DY10" s="185">
        <v>78</v>
      </c>
      <c r="DZ10" s="186">
        <v>73</v>
      </c>
      <c r="EA10" s="186">
        <v>97</v>
      </c>
      <c r="EB10" s="186">
        <v>68</v>
      </c>
      <c r="EC10" s="186">
        <v>92</v>
      </c>
      <c r="ED10" s="186">
        <v>102</v>
      </c>
      <c r="EE10" s="186">
        <v>90</v>
      </c>
      <c r="EF10" s="186">
        <v>98</v>
      </c>
      <c r="EG10" s="186">
        <v>94</v>
      </c>
      <c r="EH10" s="186">
        <v>119</v>
      </c>
      <c r="EI10" s="186">
        <v>112</v>
      </c>
      <c r="EJ10" s="187">
        <v>80</v>
      </c>
      <c r="EK10" s="188">
        <v>82</v>
      </c>
      <c r="EL10" s="186">
        <v>57</v>
      </c>
      <c r="EM10" s="186">
        <v>62</v>
      </c>
      <c r="EN10" s="186">
        <v>60</v>
      </c>
      <c r="EO10" s="186">
        <v>78</v>
      </c>
      <c r="EP10" s="186">
        <v>88</v>
      </c>
      <c r="EQ10" s="186">
        <v>96</v>
      </c>
      <c r="ER10" s="186">
        <v>70</v>
      </c>
      <c r="ES10" s="186">
        <v>81</v>
      </c>
      <c r="ET10" s="186">
        <v>65</v>
      </c>
      <c r="EU10" s="186">
        <v>67</v>
      </c>
      <c r="EV10" s="190">
        <v>51</v>
      </c>
    </row>
    <row r="11" spans="2:152" ht="12.75">
      <c r="B11" s="7" t="s">
        <v>1</v>
      </c>
      <c r="C11" s="15" t="s">
        <v>42</v>
      </c>
      <c r="D11" s="48">
        <f t="shared" si="0"/>
        <v>9200</v>
      </c>
      <c r="E11" s="191">
        <v>0</v>
      </c>
      <c r="F11" s="35">
        <v>156</v>
      </c>
      <c r="G11" s="35">
        <v>4208</v>
      </c>
      <c r="H11" s="35">
        <v>2970</v>
      </c>
      <c r="I11" s="35">
        <v>1463</v>
      </c>
      <c r="J11" s="35">
        <v>403</v>
      </c>
      <c r="K11" s="35">
        <v>0</v>
      </c>
      <c r="L11" s="36">
        <v>0</v>
      </c>
      <c r="M11" s="51">
        <v>59201</v>
      </c>
      <c r="N11" s="53">
        <f>M11/M36</f>
        <v>0.06650213656971597</v>
      </c>
      <c r="O11" s="43">
        <f>D11/D36</f>
        <v>0.06136196891882879</v>
      </c>
      <c r="P11" s="59">
        <f t="shared" si="1"/>
        <v>-0.0051401676508871855</v>
      </c>
      <c r="Q11" s="30">
        <v>807164.8</v>
      </c>
      <c r="R11" s="192">
        <f t="shared" si="2"/>
        <v>87.73530434782609</v>
      </c>
      <c r="S11" s="193">
        <v>1982.7007608695653</v>
      </c>
      <c r="T11" s="194">
        <v>0</v>
      </c>
      <c r="U11" s="194">
        <v>152</v>
      </c>
      <c r="V11" s="194">
        <v>342</v>
      </c>
      <c r="W11" s="194">
        <v>3088</v>
      </c>
      <c r="X11" s="194">
        <v>348</v>
      </c>
      <c r="Y11" s="194">
        <v>1171</v>
      </c>
      <c r="Z11" s="194">
        <v>1546</v>
      </c>
      <c r="AA11" s="194">
        <v>674</v>
      </c>
      <c r="AB11" s="194">
        <v>581</v>
      </c>
      <c r="AC11" s="194">
        <v>764</v>
      </c>
      <c r="AD11" s="194">
        <v>115</v>
      </c>
      <c r="AE11" s="194">
        <v>355</v>
      </c>
      <c r="AF11" s="194">
        <v>49</v>
      </c>
      <c r="AG11" s="194">
        <v>15</v>
      </c>
      <c r="AH11" s="194">
        <v>0</v>
      </c>
      <c r="AI11" s="194">
        <v>0</v>
      </c>
      <c r="AJ11" s="195">
        <v>0</v>
      </c>
      <c r="AK11" s="196">
        <v>0</v>
      </c>
      <c r="AL11" s="196">
        <v>0</v>
      </c>
      <c r="AM11" s="196">
        <v>0</v>
      </c>
      <c r="AN11" s="196">
        <v>20</v>
      </c>
      <c r="AO11" s="196">
        <v>0</v>
      </c>
      <c r="AP11" s="196">
        <v>109</v>
      </c>
      <c r="AQ11" s="196">
        <v>0</v>
      </c>
      <c r="AR11" s="196">
        <v>86</v>
      </c>
      <c r="AS11" s="196">
        <v>47</v>
      </c>
      <c r="AT11" s="196">
        <v>347</v>
      </c>
      <c r="AU11" s="196">
        <v>756</v>
      </c>
      <c r="AV11" s="196">
        <v>1724</v>
      </c>
      <c r="AW11" s="196">
        <v>1240</v>
      </c>
      <c r="AX11" s="196">
        <v>962</v>
      </c>
      <c r="AY11" s="196">
        <v>421</v>
      </c>
      <c r="AZ11" s="196">
        <v>265</v>
      </c>
      <c r="BA11" s="196">
        <v>119</v>
      </c>
      <c r="BB11" s="196">
        <v>319</v>
      </c>
      <c r="BC11" s="196">
        <v>596</v>
      </c>
      <c r="BD11" s="196">
        <v>472</v>
      </c>
      <c r="BE11" s="196">
        <v>266</v>
      </c>
      <c r="BF11" s="196">
        <v>72</v>
      </c>
      <c r="BG11" s="196">
        <v>120</v>
      </c>
      <c r="BH11" s="196">
        <v>0</v>
      </c>
      <c r="BI11" s="196">
        <v>0</v>
      </c>
      <c r="BJ11" s="196">
        <v>0</v>
      </c>
      <c r="BK11" s="196">
        <v>293</v>
      </c>
      <c r="BL11" s="196">
        <v>0</v>
      </c>
      <c r="BM11" s="196">
        <v>25</v>
      </c>
      <c r="BN11" s="196">
        <v>236</v>
      </c>
      <c r="BO11" s="196">
        <v>17</v>
      </c>
      <c r="BP11" s="196">
        <v>44</v>
      </c>
      <c r="BQ11" s="196">
        <v>0</v>
      </c>
      <c r="BR11" s="196">
        <v>424</v>
      </c>
      <c r="BS11" s="196">
        <v>36</v>
      </c>
      <c r="BT11" s="196">
        <v>0</v>
      </c>
      <c r="BU11" s="196">
        <v>0</v>
      </c>
      <c r="BV11" s="196">
        <v>0</v>
      </c>
      <c r="BW11" s="196">
        <v>77</v>
      </c>
      <c r="BX11" s="196">
        <v>78</v>
      </c>
      <c r="BY11" s="196">
        <v>0</v>
      </c>
      <c r="BZ11" s="196">
        <v>0</v>
      </c>
      <c r="CA11" s="196">
        <v>0</v>
      </c>
      <c r="CB11" s="196">
        <v>29</v>
      </c>
      <c r="CC11" s="196">
        <v>0</v>
      </c>
      <c r="CD11" s="196">
        <v>0</v>
      </c>
      <c r="CE11" s="197">
        <v>0</v>
      </c>
      <c r="CF11" s="198">
        <v>132</v>
      </c>
      <c r="CG11" s="196">
        <v>147</v>
      </c>
      <c r="CH11" s="196">
        <v>131</v>
      </c>
      <c r="CI11" s="196">
        <v>145</v>
      </c>
      <c r="CJ11" s="196">
        <v>163</v>
      </c>
      <c r="CK11" s="196">
        <v>160</v>
      </c>
      <c r="CL11" s="196">
        <v>170</v>
      </c>
      <c r="CM11" s="196">
        <v>156</v>
      </c>
      <c r="CN11" s="199">
        <v>123</v>
      </c>
      <c r="CO11" s="195">
        <v>114</v>
      </c>
      <c r="CP11" s="196">
        <v>119</v>
      </c>
      <c r="CQ11" s="196">
        <v>177</v>
      </c>
      <c r="CR11" s="196">
        <v>131</v>
      </c>
      <c r="CS11" s="196">
        <v>123</v>
      </c>
      <c r="CT11" s="196">
        <v>130</v>
      </c>
      <c r="CU11" s="196">
        <v>157</v>
      </c>
      <c r="CV11" s="196">
        <v>125</v>
      </c>
      <c r="CW11" s="196">
        <v>177</v>
      </c>
      <c r="CX11" s="196">
        <v>193</v>
      </c>
      <c r="CY11" s="196">
        <v>156</v>
      </c>
      <c r="CZ11" s="197">
        <v>162</v>
      </c>
      <c r="DA11" s="195">
        <v>197</v>
      </c>
      <c r="DB11" s="196">
        <v>146</v>
      </c>
      <c r="DC11" s="196">
        <v>209</v>
      </c>
      <c r="DD11" s="196">
        <v>188</v>
      </c>
      <c r="DE11" s="196">
        <v>185</v>
      </c>
      <c r="DF11" s="196">
        <v>231</v>
      </c>
      <c r="DG11" s="196">
        <v>230</v>
      </c>
      <c r="DH11" s="196">
        <v>204</v>
      </c>
      <c r="DI11" s="196">
        <v>174</v>
      </c>
      <c r="DJ11" s="196">
        <v>172</v>
      </c>
      <c r="DK11" s="196">
        <v>145</v>
      </c>
      <c r="DL11" s="197">
        <v>135</v>
      </c>
      <c r="DM11" s="198">
        <v>134</v>
      </c>
      <c r="DN11" s="196">
        <v>88</v>
      </c>
      <c r="DO11" s="196">
        <v>123</v>
      </c>
      <c r="DP11" s="196">
        <v>124</v>
      </c>
      <c r="DQ11" s="196">
        <v>104</v>
      </c>
      <c r="DR11" s="196">
        <v>112</v>
      </c>
      <c r="DS11" s="196">
        <v>106</v>
      </c>
      <c r="DT11" s="196">
        <v>104</v>
      </c>
      <c r="DU11" s="196">
        <v>85</v>
      </c>
      <c r="DV11" s="196">
        <v>95</v>
      </c>
      <c r="DW11" s="196">
        <v>101</v>
      </c>
      <c r="DX11" s="199">
        <v>98</v>
      </c>
      <c r="DY11" s="195">
        <v>101</v>
      </c>
      <c r="DZ11" s="196">
        <v>95</v>
      </c>
      <c r="EA11" s="196">
        <v>118</v>
      </c>
      <c r="EB11" s="196">
        <v>107</v>
      </c>
      <c r="EC11" s="196">
        <v>103</v>
      </c>
      <c r="ED11" s="196">
        <v>115</v>
      </c>
      <c r="EE11" s="196">
        <v>128</v>
      </c>
      <c r="EF11" s="196">
        <v>130</v>
      </c>
      <c r="EG11" s="196">
        <v>109</v>
      </c>
      <c r="EH11" s="196">
        <v>136</v>
      </c>
      <c r="EI11" s="196">
        <v>130</v>
      </c>
      <c r="EJ11" s="197">
        <v>135</v>
      </c>
      <c r="EK11" s="198">
        <v>122</v>
      </c>
      <c r="EL11" s="196">
        <v>81</v>
      </c>
      <c r="EM11" s="196">
        <v>111</v>
      </c>
      <c r="EN11" s="196">
        <v>101</v>
      </c>
      <c r="EO11" s="196">
        <v>111</v>
      </c>
      <c r="EP11" s="196">
        <v>103</v>
      </c>
      <c r="EQ11" s="196">
        <v>99</v>
      </c>
      <c r="ER11" s="196">
        <v>95</v>
      </c>
      <c r="ES11" s="196">
        <v>105</v>
      </c>
      <c r="ET11" s="196">
        <v>105</v>
      </c>
      <c r="EU11" s="196">
        <v>95</v>
      </c>
      <c r="EV11" s="200">
        <v>84</v>
      </c>
    </row>
    <row r="12" spans="2:152" ht="12.75">
      <c r="B12" s="7" t="s">
        <v>2</v>
      </c>
      <c r="C12" s="15" t="s">
        <v>43</v>
      </c>
      <c r="D12" s="48">
        <f t="shared" si="0"/>
        <v>3058</v>
      </c>
      <c r="E12" s="191">
        <v>0</v>
      </c>
      <c r="F12" s="35">
        <v>0</v>
      </c>
      <c r="G12" s="35">
        <v>432</v>
      </c>
      <c r="H12" s="35">
        <v>1481</v>
      </c>
      <c r="I12" s="35">
        <v>784</v>
      </c>
      <c r="J12" s="35">
        <v>317</v>
      </c>
      <c r="K12" s="35">
        <v>35</v>
      </c>
      <c r="L12" s="36">
        <v>9</v>
      </c>
      <c r="M12" s="51">
        <v>19367</v>
      </c>
      <c r="N12" s="53">
        <f>M12/M36</f>
        <v>0.02175549195023208</v>
      </c>
      <c r="O12" s="43">
        <f>D12/D36</f>
        <v>0.020396184886280266</v>
      </c>
      <c r="P12" s="59">
        <f t="shared" si="1"/>
        <v>-0.0013593070639518132</v>
      </c>
      <c r="Q12" s="30">
        <v>325392</v>
      </c>
      <c r="R12" s="192">
        <f t="shared" si="2"/>
        <v>106.40680183126226</v>
      </c>
      <c r="S12" s="193">
        <v>1988.5729234793982</v>
      </c>
      <c r="T12" s="194">
        <v>0</v>
      </c>
      <c r="U12" s="194">
        <v>0</v>
      </c>
      <c r="V12" s="194">
        <v>0</v>
      </c>
      <c r="W12" s="194">
        <v>419</v>
      </c>
      <c r="X12" s="194">
        <v>13</v>
      </c>
      <c r="Y12" s="194">
        <v>481</v>
      </c>
      <c r="Z12" s="194">
        <v>67</v>
      </c>
      <c r="AA12" s="194">
        <v>772</v>
      </c>
      <c r="AB12" s="194">
        <v>172</v>
      </c>
      <c r="AC12" s="194">
        <v>636</v>
      </c>
      <c r="AD12" s="194">
        <v>139</v>
      </c>
      <c r="AE12" s="194">
        <v>210</v>
      </c>
      <c r="AF12" s="194">
        <v>100</v>
      </c>
      <c r="AG12" s="194">
        <v>31</v>
      </c>
      <c r="AH12" s="194">
        <v>17</v>
      </c>
      <c r="AI12" s="194">
        <v>1</v>
      </c>
      <c r="AJ12" s="195">
        <v>0</v>
      </c>
      <c r="AK12" s="196">
        <v>0</v>
      </c>
      <c r="AL12" s="196">
        <v>0</v>
      </c>
      <c r="AM12" s="196">
        <v>0</v>
      </c>
      <c r="AN12" s="196">
        <v>0</v>
      </c>
      <c r="AO12" s="196">
        <v>0</v>
      </c>
      <c r="AP12" s="196">
        <v>0</v>
      </c>
      <c r="AQ12" s="196">
        <v>89</v>
      </c>
      <c r="AR12" s="196">
        <v>15</v>
      </c>
      <c r="AS12" s="196">
        <v>0</v>
      </c>
      <c r="AT12" s="196">
        <v>0</v>
      </c>
      <c r="AU12" s="196">
        <v>0</v>
      </c>
      <c r="AV12" s="196">
        <v>0</v>
      </c>
      <c r="AW12" s="196">
        <v>0</v>
      </c>
      <c r="AX12" s="196">
        <v>0</v>
      </c>
      <c r="AY12" s="196">
        <v>0</v>
      </c>
      <c r="AZ12" s="196">
        <v>0</v>
      </c>
      <c r="BA12" s="196">
        <v>0</v>
      </c>
      <c r="BB12" s="196">
        <v>74</v>
      </c>
      <c r="BC12" s="196">
        <v>233</v>
      </c>
      <c r="BD12" s="196">
        <v>333</v>
      </c>
      <c r="BE12" s="196">
        <v>650</v>
      </c>
      <c r="BF12" s="196">
        <v>356</v>
      </c>
      <c r="BG12" s="196">
        <v>70</v>
      </c>
      <c r="BH12" s="196">
        <v>178</v>
      </c>
      <c r="BI12" s="196">
        <v>0</v>
      </c>
      <c r="BJ12" s="196">
        <v>903</v>
      </c>
      <c r="BK12" s="196">
        <v>0</v>
      </c>
      <c r="BL12" s="196">
        <v>0</v>
      </c>
      <c r="BM12" s="196">
        <v>0</v>
      </c>
      <c r="BN12" s="196">
        <v>0</v>
      </c>
      <c r="BO12" s="196">
        <v>0</v>
      </c>
      <c r="BP12" s="196">
        <v>157</v>
      </c>
      <c r="BQ12" s="196">
        <v>0</v>
      </c>
      <c r="BR12" s="196">
        <v>0</v>
      </c>
      <c r="BS12" s="196">
        <v>0</v>
      </c>
      <c r="BT12" s="196">
        <v>0</v>
      </c>
      <c r="BU12" s="196">
        <v>0</v>
      </c>
      <c r="BV12" s="196">
        <v>0</v>
      </c>
      <c r="BW12" s="196">
        <v>0</v>
      </c>
      <c r="BX12" s="196">
        <v>0</v>
      </c>
      <c r="BY12" s="196">
        <v>0</v>
      </c>
      <c r="BZ12" s="196">
        <v>0</v>
      </c>
      <c r="CA12" s="196">
        <v>0</v>
      </c>
      <c r="CB12" s="196">
        <v>0</v>
      </c>
      <c r="CC12" s="196">
        <v>0</v>
      </c>
      <c r="CD12" s="196">
        <v>0</v>
      </c>
      <c r="CE12" s="197">
        <v>0</v>
      </c>
      <c r="CF12" s="198">
        <v>60</v>
      </c>
      <c r="CG12" s="196">
        <v>51</v>
      </c>
      <c r="CH12" s="196">
        <v>48</v>
      </c>
      <c r="CI12" s="196">
        <v>62</v>
      </c>
      <c r="CJ12" s="196">
        <v>42</v>
      </c>
      <c r="CK12" s="196">
        <v>61</v>
      </c>
      <c r="CL12" s="196">
        <v>42</v>
      </c>
      <c r="CM12" s="196">
        <v>55</v>
      </c>
      <c r="CN12" s="199">
        <v>40</v>
      </c>
      <c r="CO12" s="195">
        <v>34</v>
      </c>
      <c r="CP12" s="196">
        <v>34</v>
      </c>
      <c r="CQ12" s="196">
        <v>35</v>
      </c>
      <c r="CR12" s="196">
        <v>56</v>
      </c>
      <c r="CS12" s="196">
        <v>47</v>
      </c>
      <c r="CT12" s="196">
        <v>62</v>
      </c>
      <c r="CU12" s="196">
        <v>52</v>
      </c>
      <c r="CV12" s="196">
        <v>67</v>
      </c>
      <c r="CW12" s="196">
        <v>75</v>
      </c>
      <c r="CX12" s="196">
        <v>73</v>
      </c>
      <c r="CY12" s="196">
        <v>80</v>
      </c>
      <c r="CZ12" s="197">
        <v>76</v>
      </c>
      <c r="DA12" s="195">
        <v>63</v>
      </c>
      <c r="DB12" s="196">
        <v>46</v>
      </c>
      <c r="DC12" s="196">
        <v>73</v>
      </c>
      <c r="DD12" s="196">
        <v>64</v>
      </c>
      <c r="DE12" s="196">
        <v>62</v>
      </c>
      <c r="DF12" s="196">
        <v>71</v>
      </c>
      <c r="DG12" s="196">
        <v>86</v>
      </c>
      <c r="DH12" s="196">
        <v>75</v>
      </c>
      <c r="DI12" s="196">
        <v>69</v>
      </c>
      <c r="DJ12" s="196">
        <v>56</v>
      </c>
      <c r="DK12" s="196">
        <v>48</v>
      </c>
      <c r="DL12" s="197">
        <v>35</v>
      </c>
      <c r="DM12" s="198">
        <v>41</v>
      </c>
      <c r="DN12" s="196">
        <v>36</v>
      </c>
      <c r="DO12" s="196">
        <v>36</v>
      </c>
      <c r="DP12" s="196">
        <v>42</v>
      </c>
      <c r="DQ12" s="196">
        <v>34</v>
      </c>
      <c r="DR12" s="196">
        <v>37</v>
      </c>
      <c r="DS12" s="196">
        <v>44</v>
      </c>
      <c r="DT12" s="196">
        <v>37</v>
      </c>
      <c r="DU12" s="196">
        <v>31</v>
      </c>
      <c r="DV12" s="196">
        <v>35</v>
      </c>
      <c r="DW12" s="196">
        <v>38</v>
      </c>
      <c r="DX12" s="199">
        <v>28</v>
      </c>
      <c r="DY12" s="195">
        <v>27</v>
      </c>
      <c r="DZ12" s="196">
        <v>28</v>
      </c>
      <c r="EA12" s="196">
        <v>26</v>
      </c>
      <c r="EB12" s="196">
        <v>28</v>
      </c>
      <c r="EC12" s="196">
        <v>40</v>
      </c>
      <c r="ED12" s="196">
        <v>30</v>
      </c>
      <c r="EE12" s="196">
        <v>31</v>
      </c>
      <c r="EF12" s="196">
        <v>46</v>
      </c>
      <c r="EG12" s="196">
        <v>32</v>
      </c>
      <c r="EH12" s="196">
        <v>37</v>
      </c>
      <c r="EI12" s="196">
        <v>30</v>
      </c>
      <c r="EJ12" s="197">
        <v>33</v>
      </c>
      <c r="EK12" s="198">
        <v>42</v>
      </c>
      <c r="EL12" s="196">
        <v>33</v>
      </c>
      <c r="EM12" s="196">
        <v>29</v>
      </c>
      <c r="EN12" s="196">
        <v>29</v>
      </c>
      <c r="EO12" s="196">
        <v>24</v>
      </c>
      <c r="EP12" s="196">
        <v>25</v>
      </c>
      <c r="EQ12" s="196">
        <v>29</v>
      </c>
      <c r="ER12" s="196">
        <v>18</v>
      </c>
      <c r="ES12" s="196">
        <v>26</v>
      </c>
      <c r="ET12" s="196">
        <v>28</v>
      </c>
      <c r="EU12" s="196">
        <v>23</v>
      </c>
      <c r="EV12" s="200">
        <v>25</v>
      </c>
    </row>
    <row r="13" spans="2:152" ht="12.75">
      <c r="B13" s="7" t="s">
        <v>3</v>
      </c>
      <c r="C13" s="15" t="s">
        <v>44</v>
      </c>
      <c r="D13" s="48">
        <f t="shared" si="0"/>
        <v>6569</v>
      </c>
      <c r="E13" s="191">
        <v>0</v>
      </c>
      <c r="F13" s="35">
        <v>0</v>
      </c>
      <c r="G13" s="35">
        <v>2653</v>
      </c>
      <c r="H13" s="35">
        <v>2552</v>
      </c>
      <c r="I13" s="35">
        <v>818</v>
      </c>
      <c r="J13" s="35">
        <v>546</v>
      </c>
      <c r="K13" s="35">
        <v>0</v>
      </c>
      <c r="L13" s="36">
        <v>0</v>
      </c>
      <c r="M13" s="51">
        <v>31731</v>
      </c>
      <c r="N13" s="53">
        <f>M13/M36</f>
        <v>0.03564431843201395</v>
      </c>
      <c r="O13" s="43">
        <f>D13/D36</f>
        <v>0.04381377976388982</v>
      </c>
      <c r="P13" s="59">
        <f t="shared" si="1"/>
        <v>0.00816946133187587</v>
      </c>
      <c r="Q13" s="30">
        <v>608108</v>
      </c>
      <c r="R13" s="192">
        <f t="shared" si="2"/>
        <v>92.57238544679555</v>
      </c>
      <c r="S13" s="193">
        <v>1988.8459430659157</v>
      </c>
      <c r="T13" s="194">
        <v>0</v>
      </c>
      <c r="U13" s="194">
        <v>0</v>
      </c>
      <c r="V13" s="194">
        <v>17</v>
      </c>
      <c r="W13" s="194">
        <v>1805</v>
      </c>
      <c r="X13" s="194">
        <v>774</v>
      </c>
      <c r="Y13" s="194">
        <v>492</v>
      </c>
      <c r="Z13" s="194">
        <v>1043</v>
      </c>
      <c r="AA13" s="194">
        <v>1022</v>
      </c>
      <c r="AB13" s="194">
        <v>318</v>
      </c>
      <c r="AC13" s="194">
        <v>368</v>
      </c>
      <c r="AD13" s="194">
        <v>165</v>
      </c>
      <c r="AE13" s="194">
        <v>416</v>
      </c>
      <c r="AF13" s="194">
        <v>136</v>
      </c>
      <c r="AG13" s="194">
        <v>13</v>
      </c>
      <c r="AH13" s="194">
        <v>0</v>
      </c>
      <c r="AI13" s="194">
        <v>0</v>
      </c>
      <c r="AJ13" s="195">
        <v>0</v>
      </c>
      <c r="AK13" s="196">
        <v>0</v>
      </c>
      <c r="AL13" s="196">
        <v>0</v>
      </c>
      <c r="AM13" s="196">
        <v>0</v>
      </c>
      <c r="AN13" s="196">
        <v>0</v>
      </c>
      <c r="AO13" s="196">
        <v>0</v>
      </c>
      <c r="AP13" s="196">
        <v>0</v>
      </c>
      <c r="AQ13" s="196">
        <v>0</v>
      </c>
      <c r="AR13" s="196">
        <v>0</v>
      </c>
      <c r="AS13" s="196">
        <v>0</v>
      </c>
      <c r="AT13" s="196">
        <v>0</v>
      </c>
      <c r="AU13" s="196">
        <v>0</v>
      </c>
      <c r="AV13" s="196">
        <v>0</v>
      </c>
      <c r="AW13" s="196">
        <v>0</v>
      </c>
      <c r="AX13" s="196">
        <v>0</v>
      </c>
      <c r="AY13" s="196">
        <v>0</v>
      </c>
      <c r="AZ13" s="196">
        <v>0</v>
      </c>
      <c r="BA13" s="196">
        <v>59</v>
      </c>
      <c r="BB13" s="196">
        <v>898</v>
      </c>
      <c r="BC13" s="196">
        <v>1899</v>
      </c>
      <c r="BD13" s="196">
        <v>819</v>
      </c>
      <c r="BE13" s="196">
        <v>940</v>
      </c>
      <c r="BF13" s="196">
        <v>456</v>
      </c>
      <c r="BG13" s="196">
        <v>43</v>
      </c>
      <c r="BH13" s="196">
        <v>0</v>
      </c>
      <c r="BI13" s="196">
        <v>0</v>
      </c>
      <c r="BJ13" s="196">
        <v>0</v>
      </c>
      <c r="BK13" s="196">
        <v>50</v>
      </c>
      <c r="BL13" s="196">
        <v>0</v>
      </c>
      <c r="BM13" s="196">
        <v>23</v>
      </c>
      <c r="BN13" s="196">
        <v>0</v>
      </c>
      <c r="BO13" s="196">
        <v>414</v>
      </c>
      <c r="BP13" s="196">
        <v>346</v>
      </c>
      <c r="BQ13" s="196">
        <v>0</v>
      </c>
      <c r="BR13" s="196">
        <v>0</v>
      </c>
      <c r="BS13" s="196">
        <v>0</v>
      </c>
      <c r="BT13" s="196">
        <v>0</v>
      </c>
      <c r="BU13" s="196">
        <v>87</v>
      </c>
      <c r="BV13" s="196">
        <v>321</v>
      </c>
      <c r="BW13" s="196">
        <v>214</v>
      </c>
      <c r="BX13" s="196">
        <v>0</v>
      </c>
      <c r="BY13" s="196">
        <v>0</v>
      </c>
      <c r="BZ13" s="196">
        <v>0</v>
      </c>
      <c r="CA13" s="196">
        <v>0</v>
      </c>
      <c r="CB13" s="196">
        <v>0</v>
      </c>
      <c r="CC13" s="196">
        <v>0</v>
      </c>
      <c r="CD13" s="196">
        <v>0</v>
      </c>
      <c r="CE13" s="197">
        <v>0</v>
      </c>
      <c r="CF13" s="198">
        <v>121</v>
      </c>
      <c r="CG13" s="196">
        <v>94</v>
      </c>
      <c r="CH13" s="196">
        <v>95</v>
      </c>
      <c r="CI13" s="196">
        <v>127</v>
      </c>
      <c r="CJ13" s="196">
        <v>101</v>
      </c>
      <c r="CK13" s="196">
        <v>114</v>
      </c>
      <c r="CL13" s="196">
        <v>115</v>
      </c>
      <c r="CM13" s="196">
        <v>131</v>
      </c>
      <c r="CN13" s="199">
        <v>78</v>
      </c>
      <c r="CO13" s="195">
        <v>88</v>
      </c>
      <c r="CP13" s="196">
        <v>77</v>
      </c>
      <c r="CQ13" s="196">
        <v>101</v>
      </c>
      <c r="CR13" s="196">
        <v>89</v>
      </c>
      <c r="CS13" s="196">
        <v>124</v>
      </c>
      <c r="CT13" s="196">
        <v>132</v>
      </c>
      <c r="CU13" s="196">
        <v>147</v>
      </c>
      <c r="CV13" s="196">
        <v>113</v>
      </c>
      <c r="CW13" s="196">
        <v>143</v>
      </c>
      <c r="CX13" s="196">
        <v>159</v>
      </c>
      <c r="CY13" s="196">
        <v>125</v>
      </c>
      <c r="CZ13" s="197">
        <v>117</v>
      </c>
      <c r="DA13" s="195">
        <v>133</v>
      </c>
      <c r="DB13" s="196">
        <v>104</v>
      </c>
      <c r="DC13" s="196">
        <v>145</v>
      </c>
      <c r="DD13" s="196">
        <v>123</v>
      </c>
      <c r="DE13" s="196">
        <v>130</v>
      </c>
      <c r="DF13" s="196">
        <v>156</v>
      </c>
      <c r="DG13" s="196">
        <v>189</v>
      </c>
      <c r="DH13" s="196">
        <v>128</v>
      </c>
      <c r="DI13" s="196">
        <v>119</v>
      </c>
      <c r="DJ13" s="196">
        <v>136</v>
      </c>
      <c r="DK13" s="196">
        <v>89</v>
      </c>
      <c r="DL13" s="197">
        <v>75</v>
      </c>
      <c r="DM13" s="198">
        <v>89</v>
      </c>
      <c r="DN13" s="196">
        <v>82</v>
      </c>
      <c r="DO13" s="196">
        <v>70</v>
      </c>
      <c r="DP13" s="196">
        <v>101</v>
      </c>
      <c r="DQ13" s="196">
        <v>89</v>
      </c>
      <c r="DR13" s="196">
        <v>79</v>
      </c>
      <c r="DS13" s="196">
        <v>72</v>
      </c>
      <c r="DT13" s="196">
        <v>68</v>
      </c>
      <c r="DU13" s="196">
        <v>76</v>
      </c>
      <c r="DV13" s="196">
        <v>61</v>
      </c>
      <c r="DW13" s="196">
        <v>82</v>
      </c>
      <c r="DX13" s="199">
        <v>75</v>
      </c>
      <c r="DY13" s="195">
        <v>57</v>
      </c>
      <c r="DZ13" s="196">
        <v>74</v>
      </c>
      <c r="EA13" s="196">
        <v>68</v>
      </c>
      <c r="EB13" s="196">
        <v>65</v>
      </c>
      <c r="EC13" s="196">
        <v>81</v>
      </c>
      <c r="ED13" s="196">
        <v>98</v>
      </c>
      <c r="EE13" s="196">
        <v>96</v>
      </c>
      <c r="EF13" s="196">
        <v>87</v>
      </c>
      <c r="EG13" s="196">
        <v>88</v>
      </c>
      <c r="EH13" s="196">
        <v>102</v>
      </c>
      <c r="EI13" s="196">
        <v>100</v>
      </c>
      <c r="EJ13" s="197">
        <v>88</v>
      </c>
      <c r="EK13" s="198">
        <v>85</v>
      </c>
      <c r="EL13" s="196">
        <v>58</v>
      </c>
      <c r="EM13" s="196">
        <v>56</v>
      </c>
      <c r="EN13" s="196">
        <v>51</v>
      </c>
      <c r="EO13" s="196">
        <v>72</v>
      </c>
      <c r="EP13" s="196">
        <v>52</v>
      </c>
      <c r="EQ13" s="196">
        <v>59</v>
      </c>
      <c r="ER13" s="196">
        <v>63</v>
      </c>
      <c r="ES13" s="196">
        <v>53</v>
      </c>
      <c r="ET13" s="196">
        <v>40</v>
      </c>
      <c r="EU13" s="196">
        <v>67</v>
      </c>
      <c r="EV13" s="200">
        <v>47</v>
      </c>
    </row>
    <row r="14" spans="2:152" ht="12.75">
      <c r="B14" s="7" t="s">
        <v>4</v>
      </c>
      <c r="C14" s="15" t="s">
        <v>45</v>
      </c>
      <c r="D14" s="48">
        <f t="shared" si="0"/>
        <v>5742</v>
      </c>
      <c r="E14" s="191">
        <v>85</v>
      </c>
      <c r="F14" s="35">
        <v>228</v>
      </c>
      <c r="G14" s="35">
        <v>2303</v>
      </c>
      <c r="H14" s="35">
        <v>1828</v>
      </c>
      <c r="I14" s="35">
        <v>1297</v>
      </c>
      <c r="J14" s="35">
        <v>1</v>
      </c>
      <c r="K14" s="35">
        <v>0</v>
      </c>
      <c r="L14" s="36">
        <v>0</v>
      </c>
      <c r="M14" s="51">
        <v>50247</v>
      </c>
      <c r="N14" s="53">
        <f>M14/M36</f>
        <v>0.0564438583168953</v>
      </c>
      <c r="O14" s="43">
        <f>D14/D36</f>
        <v>0.03829787234042553</v>
      </c>
      <c r="P14" s="59">
        <f t="shared" si="1"/>
        <v>-0.01814598597646977</v>
      </c>
      <c r="Q14" s="30">
        <v>488420.4</v>
      </c>
      <c r="R14" s="192">
        <f t="shared" si="2"/>
        <v>85.06102403343783</v>
      </c>
      <c r="S14" s="193">
        <v>1985.4073493556252</v>
      </c>
      <c r="T14" s="194">
        <v>114</v>
      </c>
      <c r="U14" s="194">
        <v>176</v>
      </c>
      <c r="V14" s="194">
        <v>558</v>
      </c>
      <c r="W14" s="194">
        <v>1152</v>
      </c>
      <c r="X14" s="194">
        <v>568</v>
      </c>
      <c r="Y14" s="194">
        <v>502</v>
      </c>
      <c r="Z14" s="194">
        <v>713</v>
      </c>
      <c r="AA14" s="194">
        <v>636</v>
      </c>
      <c r="AB14" s="194">
        <v>945</v>
      </c>
      <c r="AC14" s="194">
        <v>256</v>
      </c>
      <c r="AD14" s="194">
        <v>107</v>
      </c>
      <c r="AE14" s="194">
        <v>8</v>
      </c>
      <c r="AF14" s="194">
        <v>7</v>
      </c>
      <c r="AG14" s="194">
        <v>0</v>
      </c>
      <c r="AH14" s="194">
        <v>0</v>
      </c>
      <c r="AI14" s="194">
        <v>0</v>
      </c>
      <c r="AJ14" s="195">
        <v>0</v>
      </c>
      <c r="AK14" s="196">
        <v>69</v>
      </c>
      <c r="AL14" s="196">
        <v>0</v>
      </c>
      <c r="AM14" s="196">
        <v>184</v>
      </c>
      <c r="AN14" s="196">
        <v>225</v>
      </c>
      <c r="AO14" s="196">
        <v>186</v>
      </c>
      <c r="AP14" s="196">
        <v>0</v>
      </c>
      <c r="AQ14" s="196">
        <v>292</v>
      </c>
      <c r="AR14" s="196">
        <v>60</v>
      </c>
      <c r="AS14" s="196">
        <v>562</v>
      </c>
      <c r="AT14" s="196">
        <v>689</v>
      </c>
      <c r="AU14" s="196">
        <v>39</v>
      </c>
      <c r="AV14" s="196">
        <v>321</v>
      </c>
      <c r="AW14" s="196">
        <v>146</v>
      </c>
      <c r="AX14" s="196">
        <v>80</v>
      </c>
      <c r="AY14" s="196">
        <v>53</v>
      </c>
      <c r="AZ14" s="196">
        <v>55</v>
      </c>
      <c r="BA14" s="196">
        <v>369</v>
      </c>
      <c r="BB14" s="196">
        <v>243</v>
      </c>
      <c r="BC14" s="196">
        <v>102</v>
      </c>
      <c r="BD14" s="196">
        <v>88</v>
      </c>
      <c r="BE14" s="196">
        <v>20</v>
      </c>
      <c r="BF14" s="196">
        <v>11</v>
      </c>
      <c r="BG14" s="196">
        <v>0</v>
      </c>
      <c r="BH14" s="196">
        <v>4</v>
      </c>
      <c r="BI14" s="196">
        <v>0</v>
      </c>
      <c r="BJ14" s="196">
        <v>0</v>
      </c>
      <c r="BK14" s="196">
        <v>0</v>
      </c>
      <c r="BL14" s="196">
        <v>0</v>
      </c>
      <c r="BM14" s="196">
        <v>42</v>
      </c>
      <c r="BN14" s="196">
        <v>119</v>
      </c>
      <c r="BO14" s="196">
        <v>92</v>
      </c>
      <c r="BP14" s="196">
        <v>0</v>
      </c>
      <c r="BQ14" s="196">
        <v>80</v>
      </c>
      <c r="BR14" s="196">
        <v>74</v>
      </c>
      <c r="BS14" s="196">
        <v>203</v>
      </c>
      <c r="BT14" s="196">
        <v>347</v>
      </c>
      <c r="BU14" s="196">
        <v>488</v>
      </c>
      <c r="BV14" s="196">
        <v>0</v>
      </c>
      <c r="BW14" s="196">
        <v>273</v>
      </c>
      <c r="BX14" s="196">
        <v>99</v>
      </c>
      <c r="BY14" s="196">
        <v>16</v>
      </c>
      <c r="BZ14" s="196">
        <v>48</v>
      </c>
      <c r="CA14" s="196">
        <v>63</v>
      </c>
      <c r="CB14" s="196">
        <v>0</v>
      </c>
      <c r="CC14" s="196">
        <v>0</v>
      </c>
      <c r="CD14" s="196">
        <v>0</v>
      </c>
      <c r="CE14" s="197">
        <v>0</v>
      </c>
      <c r="CF14" s="198">
        <v>107</v>
      </c>
      <c r="CG14" s="196">
        <v>84</v>
      </c>
      <c r="CH14" s="196">
        <v>116</v>
      </c>
      <c r="CI14" s="196">
        <v>91</v>
      </c>
      <c r="CJ14" s="196">
        <v>91</v>
      </c>
      <c r="CK14" s="196">
        <v>96</v>
      </c>
      <c r="CL14" s="196">
        <v>84</v>
      </c>
      <c r="CM14" s="196">
        <v>86</v>
      </c>
      <c r="CN14" s="199">
        <v>63</v>
      </c>
      <c r="CO14" s="195">
        <v>52</v>
      </c>
      <c r="CP14" s="196">
        <v>66</v>
      </c>
      <c r="CQ14" s="196">
        <v>78</v>
      </c>
      <c r="CR14" s="196">
        <v>92</v>
      </c>
      <c r="CS14" s="196">
        <v>77</v>
      </c>
      <c r="CT14" s="196">
        <v>77</v>
      </c>
      <c r="CU14" s="196">
        <v>111</v>
      </c>
      <c r="CV14" s="196">
        <v>95</v>
      </c>
      <c r="CW14" s="196">
        <v>120</v>
      </c>
      <c r="CX14" s="196">
        <v>95</v>
      </c>
      <c r="CY14" s="196">
        <v>122</v>
      </c>
      <c r="CZ14" s="197">
        <v>105</v>
      </c>
      <c r="DA14" s="195">
        <v>104</v>
      </c>
      <c r="DB14" s="196">
        <v>88</v>
      </c>
      <c r="DC14" s="196">
        <v>125</v>
      </c>
      <c r="DD14" s="196">
        <v>107</v>
      </c>
      <c r="DE14" s="196">
        <v>105</v>
      </c>
      <c r="DF14" s="196">
        <v>155</v>
      </c>
      <c r="DG14" s="196">
        <v>130</v>
      </c>
      <c r="DH14" s="196">
        <v>118</v>
      </c>
      <c r="DI14" s="196">
        <v>104</v>
      </c>
      <c r="DJ14" s="196">
        <v>99</v>
      </c>
      <c r="DK14" s="196">
        <v>86</v>
      </c>
      <c r="DL14" s="197">
        <v>80</v>
      </c>
      <c r="DM14" s="198">
        <v>83</v>
      </c>
      <c r="DN14" s="196">
        <v>75</v>
      </c>
      <c r="DO14" s="196">
        <v>73</v>
      </c>
      <c r="DP14" s="196">
        <v>82</v>
      </c>
      <c r="DQ14" s="196">
        <v>90</v>
      </c>
      <c r="DR14" s="196">
        <v>77</v>
      </c>
      <c r="DS14" s="196">
        <v>81</v>
      </c>
      <c r="DT14" s="196">
        <v>82</v>
      </c>
      <c r="DU14" s="196">
        <v>76</v>
      </c>
      <c r="DV14" s="196">
        <v>66</v>
      </c>
      <c r="DW14" s="196">
        <v>65</v>
      </c>
      <c r="DX14" s="199">
        <v>63</v>
      </c>
      <c r="DY14" s="195">
        <v>58</v>
      </c>
      <c r="DZ14" s="196">
        <v>64</v>
      </c>
      <c r="EA14" s="196">
        <v>63</v>
      </c>
      <c r="EB14" s="196">
        <v>62</v>
      </c>
      <c r="EC14" s="196">
        <v>81</v>
      </c>
      <c r="ED14" s="196">
        <v>100</v>
      </c>
      <c r="EE14" s="196">
        <v>95</v>
      </c>
      <c r="EF14" s="196">
        <v>66</v>
      </c>
      <c r="EG14" s="196">
        <v>73</v>
      </c>
      <c r="EH14" s="196">
        <v>82</v>
      </c>
      <c r="EI14" s="196">
        <v>74</v>
      </c>
      <c r="EJ14" s="197">
        <v>58</v>
      </c>
      <c r="EK14" s="198">
        <v>73</v>
      </c>
      <c r="EL14" s="196">
        <v>55</v>
      </c>
      <c r="EM14" s="196">
        <v>61</v>
      </c>
      <c r="EN14" s="196">
        <v>65</v>
      </c>
      <c r="EO14" s="196">
        <v>71</v>
      </c>
      <c r="EP14" s="196">
        <v>60</v>
      </c>
      <c r="EQ14" s="196">
        <v>57</v>
      </c>
      <c r="ER14" s="196">
        <v>51</v>
      </c>
      <c r="ES14" s="196">
        <v>70</v>
      </c>
      <c r="ET14" s="196">
        <v>69</v>
      </c>
      <c r="EU14" s="196">
        <v>54</v>
      </c>
      <c r="EV14" s="200">
        <v>58</v>
      </c>
    </row>
    <row r="15" spans="2:152" ht="12.75">
      <c r="B15" s="7" t="s">
        <v>5</v>
      </c>
      <c r="C15" s="15" t="s">
        <v>46</v>
      </c>
      <c r="D15" s="48">
        <f t="shared" si="0"/>
        <v>5339</v>
      </c>
      <c r="E15" s="191">
        <v>0</v>
      </c>
      <c r="F15" s="35">
        <v>0</v>
      </c>
      <c r="G15" s="35">
        <v>578</v>
      </c>
      <c r="H15" s="35">
        <v>2274</v>
      </c>
      <c r="I15" s="35">
        <v>1832</v>
      </c>
      <c r="J15" s="35">
        <v>655</v>
      </c>
      <c r="K15" s="35">
        <v>0</v>
      </c>
      <c r="L15" s="36">
        <v>0</v>
      </c>
      <c r="M15" s="51">
        <v>29498</v>
      </c>
      <c r="N15" s="53">
        <f>M15/M36</f>
        <v>0.03313592717240388</v>
      </c>
      <c r="O15" s="43">
        <f>D15/D36</f>
        <v>0.03560995131061162</v>
      </c>
      <c r="P15" s="59">
        <f t="shared" si="1"/>
        <v>0.002474024138207742</v>
      </c>
      <c r="Q15" s="30">
        <v>564833.1</v>
      </c>
      <c r="R15" s="192">
        <f t="shared" si="2"/>
        <v>105.79380033714179</v>
      </c>
      <c r="S15" s="193">
        <v>1996.0033714178685</v>
      </c>
      <c r="T15" s="194">
        <v>0</v>
      </c>
      <c r="U15" s="194">
        <v>0</v>
      </c>
      <c r="V15" s="194">
        <v>0</v>
      </c>
      <c r="W15" s="194">
        <v>51</v>
      </c>
      <c r="X15" s="194">
        <v>527</v>
      </c>
      <c r="Y15" s="194">
        <v>232</v>
      </c>
      <c r="Z15" s="194">
        <v>814</v>
      </c>
      <c r="AA15" s="194">
        <v>1224</v>
      </c>
      <c r="AB15" s="194">
        <v>998</v>
      </c>
      <c r="AC15" s="194">
        <v>912</v>
      </c>
      <c r="AD15" s="194">
        <v>166</v>
      </c>
      <c r="AE15" s="194">
        <v>381</v>
      </c>
      <c r="AF15" s="194">
        <v>34</v>
      </c>
      <c r="AG15" s="194">
        <v>0</v>
      </c>
      <c r="AH15" s="194">
        <v>0</v>
      </c>
      <c r="AI15" s="194">
        <v>0</v>
      </c>
      <c r="AJ15" s="195">
        <v>0</v>
      </c>
      <c r="AK15" s="196">
        <v>0</v>
      </c>
      <c r="AL15" s="196">
        <v>0</v>
      </c>
      <c r="AM15" s="196">
        <v>0</v>
      </c>
      <c r="AN15" s="196">
        <v>0</v>
      </c>
      <c r="AO15" s="196">
        <v>0</v>
      </c>
      <c r="AP15" s="196">
        <v>0</v>
      </c>
      <c r="AQ15" s="196">
        <v>0</v>
      </c>
      <c r="AR15" s="196">
        <v>0</v>
      </c>
      <c r="AS15" s="196">
        <v>0</v>
      </c>
      <c r="AT15" s="196">
        <v>0</v>
      </c>
      <c r="AU15" s="196">
        <v>0</v>
      </c>
      <c r="AV15" s="196">
        <v>0</v>
      </c>
      <c r="AW15" s="196">
        <v>0</v>
      </c>
      <c r="AX15" s="196">
        <v>0</v>
      </c>
      <c r="AY15" s="196">
        <v>0</v>
      </c>
      <c r="AZ15" s="196">
        <v>0</v>
      </c>
      <c r="BA15" s="196">
        <v>0</v>
      </c>
      <c r="BB15" s="196">
        <v>0</v>
      </c>
      <c r="BC15" s="196">
        <v>0</v>
      </c>
      <c r="BD15" s="196">
        <v>13</v>
      </c>
      <c r="BE15" s="196">
        <v>192</v>
      </c>
      <c r="BF15" s="196">
        <v>1235</v>
      </c>
      <c r="BG15" s="196">
        <v>497</v>
      </c>
      <c r="BH15" s="196">
        <v>0</v>
      </c>
      <c r="BI15" s="196">
        <v>0</v>
      </c>
      <c r="BJ15" s="196">
        <v>0</v>
      </c>
      <c r="BK15" s="196">
        <v>0</v>
      </c>
      <c r="BL15" s="196">
        <v>0</v>
      </c>
      <c r="BM15" s="196">
        <v>0</v>
      </c>
      <c r="BN15" s="196">
        <v>0</v>
      </c>
      <c r="BO15" s="196">
        <v>334</v>
      </c>
      <c r="BP15" s="196">
        <v>750</v>
      </c>
      <c r="BQ15" s="196">
        <v>430</v>
      </c>
      <c r="BR15" s="196">
        <v>0</v>
      </c>
      <c r="BS15" s="196">
        <v>496</v>
      </c>
      <c r="BT15" s="196">
        <v>645</v>
      </c>
      <c r="BU15" s="196">
        <v>278</v>
      </c>
      <c r="BV15" s="196">
        <v>406</v>
      </c>
      <c r="BW15" s="196">
        <v>63</v>
      </c>
      <c r="BX15" s="196">
        <v>0</v>
      </c>
      <c r="BY15" s="196">
        <v>0</v>
      </c>
      <c r="BZ15" s="196">
        <v>0</v>
      </c>
      <c r="CA15" s="196">
        <v>0</v>
      </c>
      <c r="CB15" s="196">
        <v>0</v>
      </c>
      <c r="CC15" s="196">
        <v>0</v>
      </c>
      <c r="CD15" s="196">
        <v>0</v>
      </c>
      <c r="CE15" s="197">
        <v>0</v>
      </c>
      <c r="CF15" s="198">
        <v>82</v>
      </c>
      <c r="CG15" s="196">
        <v>63</v>
      </c>
      <c r="CH15" s="196">
        <v>70</v>
      </c>
      <c r="CI15" s="196">
        <v>81</v>
      </c>
      <c r="CJ15" s="196">
        <v>73</v>
      </c>
      <c r="CK15" s="196">
        <v>85</v>
      </c>
      <c r="CL15" s="196">
        <v>73</v>
      </c>
      <c r="CM15" s="196">
        <v>94</v>
      </c>
      <c r="CN15" s="199">
        <v>54</v>
      </c>
      <c r="CO15" s="195">
        <v>67</v>
      </c>
      <c r="CP15" s="196">
        <v>57</v>
      </c>
      <c r="CQ15" s="196">
        <v>98</v>
      </c>
      <c r="CR15" s="196">
        <v>86</v>
      </c>
      <c r="CS15" s="196">
        <v>85</v>
      </c>
      <c r="CT15" s="196">
        <v>92</v>
      </c>
      <c r="CU15" s="196">
        <v>104</v>
      </c>
      <c r="CV15" s="196">
        <v>112</v>
      </c>
      <c r="CW15" s="196">
        <v>90</v>
      </c>
      <c r="CX15" s="196">
        <v>147</v>
      </c>
      <c r="CY15" s="196">
        <v>100</v>
      </c>
      <c r="CZ15" s="197">
        <v>113</v>
      </c>
      <c r="DA15" s="195">
        <v>102</v>
      </c>
      <c r="DB15" s="196">
        <v>86</v>
      </c>
      <c r="DC15" s="196">
        <v>132</v>
      </c>
      <c r="DD15" s="196">
        <v>117</v>
      </c>
      <c r="DE15" s="196">
        <v>117</v>
      </c>
      <c r="DF15" s="196">
        <v>126</v>
      </c>
      <c r="DG15" s="196">
        <v>128</v>
      </c>
      <c r="DH15" s="196">
        <v>95</v>
      </c>
      <c r="DI15" s="196">
        <v>100</v>
      </c>
      <c r="DJ15" s="196">
        <v>95</v>
      </c>
      <c r="DK15" s="196">
        <v>79</v>
      </c>
      <c r="DL15" s="197">
        <v>80</v>
      </c>
      <c r="DM15" s="198">
        <v>69</v>
      </c>
      <c r="DN15" s="196">
        <v>49</v>
      </c>
      <c r="DO15" s="196">
        <v>84</v>
      </c>
      <c r="DP15" s="196">
        <v>78</v>
      </c>
      <c r="DQ15" s="196">
        <v>79</v>
      </c>
      <c r="DR15" s="196">
        <v>80</v>
      </c>
      <c r="DS15" s="196">
        <v>67</v>
      </c>
      <c r="DT15" s="196">
        <v>76</v>
      </c>
      <c r="DU15" s="196">
        <v>81</v>
      </c>
      <c r="DV15" s="196">
        <v>80</v>
      </c>
      <c r="DW15" s="196">
        <v>64</v>
      </c>
      <c r="DX15" s="199">
        <v>55</v>
      </c>
      <c r="DY15" s="195">
        <v>69</v>
      </c>
      <c r="DZ15" s="196">
        <v>57</v>
      </c>
      <c r="EA15" s="196">
        <v>73</v>
      </c>
      <c r="EB15" s="196">
        <v>48</v>
      </c>
      <c r="EC15" s="196">
        <v>54</v>
      </c>
      <c r="ED15" s="196">
        <v>78</v>
      </c>
      <c r="EE15" s="196">
        <v>66</v>
      </c>
      <c r="EF15" s="196">
        <v>71</v>
      </c>
      <c r="EG15" s="196">
        <v>71</v>
      </c>
      <c r="EH15" s="196">
        <v>79</v>
      </c>
      <c r="EI15" s="196">
        <v>74</v>
      </c>
      <c r="EJ15" s="197">
        <v>66</v>
      </c>
      <c r="EK15" s="198">
        <v>77</v>
      </c>
      <c r="EL15" s="196">
        <v>73</v>
      </c>
      <c r="EM15" s="196">
        <v>53</v>
      </c>
      <c r="EN15" s="196">
        <v>38</v>
      </c>
      <c r="EO15" s="196">
        <v>57</v>
      </c>
      <c r="EP15" s="196">
        <v>46</v>
      </c>
      <c r="EQ15" s="196">
        <v>46</v>
      </c>
      <c r="ER15" s="196">
        <v>46</v>
      </c>
      <c r="ES15" s="196">
        <v>34</v>
      </c>
      <c r="ET15" s="196">
        <v>37</v>
      </c>
      <c r="EU15" s="196">
        <v>38</v>
      </c>
      <c r="EV15" s="200">
        <v>43</v>
      </c>
    </row>
    <row r="16" spans="2:152" ht="12.75">
      <c r="B16" s="7" t="s">
        <v>6</v>
      </c>
      <c r="C16" s="15" t="s">
        <v>47</v>
      </c>
      <c r="D16" s="48">
        <f t="shared" si="0"/>
        <v>354</v>
      </c>
      <c r="E16" s="191">
        <v>0</v>
      </c>
      <c r="F16" s="35">
        <v>0</v>
      </c>
      <c r="G16" s="35">
        <v>77</v>
      </c>
      <c r="H16" s="35">
        <v>134</v>
      </c>
      <c r="I16" s="35">
        <v>85</v>
      </c>
      <c r="J16" s="35">
        <v>58</v>
      </c>
      <c r="K16" s="35">
        <v>0</v>
      </c>
      <c r="L16" s="36">
        <v>0</v>
      </c>
      <c r="M16" s="51">
        <v>2423</v>
      </c>
      <c r="N16" s="53">
        <f>M16/M36</f>
        <v>0.002721823565622571</v>
      </c>
      <c r="O16" s="43">
        <f>D16/D36</f>
        <v>0.0023611018475288466</v>
      </c>
      <c r="P16" s="59">
        <f t="shared" si="1"/>
        <v>-0.0003607217180937243</v>
      </c>
      <c r="Q16" s="30">
        <v>37547</v>
      </c>
      <c r="R16" s="192">
        <f t="shared" si="2"/>
        <v>106.06497175141243</v>
      </c>
      <c r="S16" s="193">
        <v>1982.6920903954801</v>
      </c>
      <c r="T16" s="194">
        <v>0</v>
      </c>
      <c r="U16" s="194">
        <v>0</v>
      </c>
      <c r="V16" s="194">
        <v>0</v>
      </c>
      <c r="W16" s="194">
        <v>42</v>
      </c>
      <c r="X16" s="194">
        <v>35</v>
      </c>
      <c r="Y16" s="194">
        <v>12</v>
      </c>
      <c r="Z16" s="194">
        <v>35</v>
      </c>
      <c r="AA16" s="194">
        <v>87</v>
      </c>
      <c r="AB16" s="194">
        <v>0</v>
      </c>
      <c r="AC16" s="194">
        <v>84</v>
      </c>
      <c r="AD16" s="194">
        <v>1</v>
      </c>
      <c r="AE16" s="194">
        <v>43</v>
      </c>
      <c r="AF16" s="194">
        <v>15</v>
      </c>
      <c r="AG16" s="194">
        <v>0</v>
      </c>
      <c r="AH16" s="194">
        <v>0</v>
      </c>
      <c r="AI16" s="194">
        <v>0</v>
      </c>
      <c r="AJ16" s="195">
        <v>0</v>
      </c>
      <c r="AK16" s="196">
        <v>0</v>
      </c>
      <c r="AL16" s="196">
        <v>0</v>
      </c>
      <c r="AM16" s="196">
        <v>0</v>
      </c>
      <c r="AN16" s="196">
        <v>0</v>
      </c>
      <c r="AO16" s="196">
        <v>0</v>
      </c>
      <c r="AP16" s="196">
        <v>0</v>
      </c>
      <c r="AQ16" s="196">
        <v>0</v>
      </c>
      <c r="AR16" s="196">
        <v>111</v>
      </c>
      <c r="AS16" s="196">
        <v>0</v>
      </c>
      <c r="AT16" s="196">
        <v>34</v>
      </c>
      <c r="AU16" s="196">
        <v>0</v>
      </c>
      <c r="AV16" s="196">
        <v>0</v>
      </c>
      <c r="AW16" s="196">
        <v>0</v>
      </c>
      <c r="AX16" s="196">
        <v>0</v>
      </c>
      <c r="AY16" s="196">
        <v>0</v>
      </c>
      <c r="AZ16" s="196">
        <v>0</v>
      </c>
      <c r="BA16" s="196">
        <v>0</v>
      </c>
      <c r="BB16" s="196">
        <v>0</v>
      </c>
      <c r="BC16" s="196">
        <v>0</v>
      </c>
      <c r="BD16" s="196">
        <v>0</v>
      </c>
      <c r="BE16" s="196">
        <v>0</v>
      </c>
      <c r="BF16" s="196">
        <v>126</v>
      </c>
      <c r="BG16" s="196">
        <v>83</v>
      </c>
      <c r="BH16" s="196">
        <v>0</v>
      </c>
      <c r="BI16" s="196">
        <v>0</v>
      </c>
      <c r="BJ16" s="196">
        <v>0</v>
      </c>
      <c r="BK16" s="196">
        <v>0</v>
      </c>
      <c r="BL16" s="196">
        <v>0</v>
      </c>
      <c r="BM16" s="196">
        <v>0</v>
      </c>
      <c r="BN16" s="196">
        <v>0</v>
      </c>
      <c r="BO16" s="196">
        <v>0</v>
      </c>
      <c r="BP16" s="196">
        <v>0</v>
      </c>
      <c r="BQ16" s="196">
        <v>0</v>
      </c>
      <c r="BR16" s="196">
        <v>0</v>
      </c>
      <c r="BS16" s="196">
        <v>0</v>
      </c>
      <c r="BT16" s="196">
        <v>0</v>
      </c>
      <c r="BU16" s="196">
        <v>0</v>
      </c>
      <c r="BV16" s="196">
        <v>0</v>
      </c>
      <c r="BW16" s="196">
        <v>0</v>
      </c>
      <c r="BX16" s="196">
        <v>0</v>
      </c>
      <c r="BY16" s="196">
        <v>0</v>
      </c>
      <c r="BZ16" s="196">
        <v>0</v>
      </c>
      <c r="CA16" s="196">
        <v>0</v>
      </c>
      <c r="CB16" s="196">
        <v>0</v>
      </c>
      <c r="CC16" s="196">
        <v>0</v>
      </c>
      <c r="CD16" s="196">
        <v>0</v>
      </c>
      <c r="CE16" s="197">
        <v>0</v>
      </c>
      <c r="CF16" s="198">
        <v>9</v>
      </c>
      <c r="CG16" s="196">
        <v>12</v>
      </c>
      <c r="CH16" s="196">
        <v>7</v>
      </c>
      <c r="CI16" s="196">
        <v>4</v>
      </c>
      <c r="CJ16" s="196">
        <v>5</v>
      </c>
      <c r="CK16" s="196">
        <v>11</v>
      </c>
      <c r="CL16" s="196">
        <v>7</v>
      </c>
      <c r="CM16" s="196">
        <v>10</v>
      </c>
      <c r="CN16" s="199">
        <v>4</v>
      </c>
      <c r="CO16" s="195">
        <v>4</v>
      </c>
      <c r="CP16" s="196">
        <v>3</v>
      </c>
      <c r="CQ16" s="196">
        <v>7</v>
      </c>
      <c r="CR16" s="196">
        <v>6</v>
      </c>
      <c r="CS16" s="196">
        <v>4</v>
      </c>
      <c r="CT16" s="196">
        <v>5</v>
      </c>
      <c r="CU16" s="196">
        <v>9</v>
      </c>
      <c r="CV16" s="196">
        <v>9</v>
      </c>
      <c r="CW16" s="196">
        <v>12</v>
      </c>
      <c r="CX16" s="196">
        <v>12</v>
      </c>
      <c r="CY16" s="196">
        <v>6</v>
      </c>
      <c r="CZ16" s="197">
        <v>9</v>
      </c>
      <c r="DA16" s="195">
        <v>12</v>
      </c>
      <c r="DB16" s="196">
        <v>8</v>
      </c>
      <c r="DC16" s="196">
        <v>15</v>
      </c>
      <c r="DD16" s="196">
        <v>7</v>
      </c>
      <c r="DE16" s="196">
        <v>5</v>
      </c>
      <c r="DF16" s="196">
        <v>8</v>
      </c>
      <c r="DG16" s="196">
        <v>11</v>
      </c>
      <c r="DH16" s="196">
        <v>4</v>
      </c>
      <c r="DI16" s="196">
        <v>6</v>
      </c>
      <c r="DJ16" s="196">
        <v>6</v>
      </c>
      <c r="DK16" s="196">
        <v>5</v>
      </c>
      <c r="DL16" s="197">
        <v>5</v>
      </c>
      <c r="DM16" s="198">
        <v>1</v>
      </c>
      <c r="DN16" s="196">
        <v>2</v>
      </c>
      <c r="DO16" s="196">
        <v>4</v>
      </c>
      <c r="DP16" s="196">
        <v>4</v>
      </c>
      <c r="DQ16" s="196">
        <v>5</v>
      </c>
      <c r="DR16" s="196">
        <v>3</v>
      </c>
      <c r="DS16" s="196">
        <v>3</v>
      </c>
      <c r="DT16" s="196">
        <v>0</v>
      </c>
      <c r="DU16" s="196">
        <v>2</v>
      </c>
      <c r="DV16" s="196">
        <v>4</v>
      </c>
      <c r="DW16" s="196">
        <v>3</v>
      </c>
      <c r="DX16" s="199">
        <v>1</v>
      </c>
      <c r="DY16" s="195">
        <v>3</v>
      </c>
      <c r="DZ16" s="196">
        <v>2</v>
      </c>
      <c r="EA16" s="196">
        <v>1</v>
      </c>
      <c r="EB16" s="196">
        <v>3</v>
      </c>
      <c r="EC16" s="196">
        <v>2</v>
      </c>
      <c r="ED16" s="196">
        <v>5</v>
      </c>
      <c r="EE16" s="196">
        <v>5</v>
      </c>
      <c r="EF16" s="196">
        <v>4</v>
      </c>
      <c r="EG16" s="196">
        <v>2</v>
      </c>
      <c r="EH16" s="196">
        <v>3</v>
      </c>
      <c r="EI16" s="196">
        <v>6</v>
      </c>
      <c r="EJ16" s="197">
        <v>5</v>
      </c>
      <c r="EK16" s="198">
        <v>4</v>
      </c>
      <c r="EL16" s="196">
        <v>3</v>
      </c>
      <c r="EM16" s="196">
        <v>4</v>
      </c>
      <c r="EN16" s="196">
        <v>1</v>
      </c>
      <c r="EO16" s="196">
        <v>3</v>
      </c>
      <c r="EP16" s="196">
        <v>4</v>
      </c>
      <c r="EQ16" s="196">
        <v>6</v>
      </c>
      <c r="ER16" s="196">
        <v>2</v>
      </c>
      <c r="ES16" s="196">
        <v>0</v>
      </c>
      <c r="ET16" s="196">
        <v>3</v>
      </c>
      <c r="EU16" s="196">
        <v>1</v>
      </c>
      <c r="EV16" s="200">
        <v>3</v>
      </c>
    </row>
    <row r="17" spans="2:152" ht="12.75">
      <c r="B17" s="7" t="s">
        <v>7</v>
      </c>
      <c r="C17" s="15" t="s">
        <v>48</v>
      </c>
      <c r="D17" s="48">
        <f t="shared" si="0"/>
        <v>998</v>
      </c>
      <c r="E17" s="191">
        <v>0</v>
      </c>
      <c r="F17" s="35">
        <v>64</v>
      </c>
      <c r="G17" s="35">
        <v>611</v>
      </c>
      <c r="H17" s="35">
        <v>280</v>
      </c>
      <c r="I17" s="35">
        <v>43</v>
      </c>
      <c r="J17" s="35">
        <v>0</v>
      </c>
      <c r="K17" s="35">
        <v>0</v>
      </c>
      <c r="L17" s="36">
        <v>0</v>
      </c>
      <c r="M17" s="51">
        <v>12611</v>
      </c>
      <c r="N17" s="53">
        <f>M17/M36</f>
        <v>0.014166288479598119</v>
      </c>
      <c r="O17" s="43">
        <f>D17/D36</f>
        <v>0.006656439671846862</v>
      </c>
      <c r="P17" s="59">
        <f t="shared" si="1"/>
        <v>-0.007509848807751257</v>
      </c>
      <c r="Q17" s="30">
        <v>72092</v>
      </c>
      <c r="R17" s="192">
        <f t="shared" si="2"/>
        <v>72.23647294589178</v>
      </c>
      <c r="S17" s="193">
        <v>1981.002004008016</v>
      </c>
      <c r="T17" s="194">
        <v>0</v>
      </c>
      <c r="U17" s="194">
        <v>15</v>
      </c>
      <c r="V17" s="194">
        <v>239</v>
      </c>
      <c r="W17" s="194">
        <v>278</v>
      </c>
      <c r="X17" s="194">
        <v>169</v>
      </c>
      <c r="Y17" s="194">
        <v>191</v>
      </c>
      <c r="Z17" s="194">
        <v>18</v>
      </c>
      <c r="AA17" s="194">
        <v>59</v>
      </c>
      <c r="AB17" s="194">
        <v>11</v>
      </c>
      <c r="AC17" s="194">
        <v>3</v>
      </c>
      <c r="AD17" s="194">
        <v>14</v>
      </c>
      <c r="AE17" s="194">
        <v>1</v>
      </c>
      <c r="AF17" s="194">
        <v>0</v>
      </c>
      <c r="AG17" s="194">
        <v>0</v>
      </c>
      <c r="AH17" s="194">
        <v>0</v>
      </c>
      <c r="AI17" s="194">
        <v>0</v>
      </c>
      <c r="AJ17" s="195">
        <v>0</v>
      </c>
      <c r="AK17" s="196">
        <v>0</v>
      </c>
      <c r="AL17" s="196">
        <v>0</v>
      </c>
      <c r="AM17" s="196">
        <v>0</v>
      </c>
      <c r="AN17" s="196">
        <v>0</v>
      </c>
      <c r="AO17" s="196">
        <v>45</v>
      </c>
      <c r="AP17" s="196">
        <v>0</v>
      </c>
      <c r="AQ17" s="196">
        <v>0</v>
      </c>
      <c r="AR17" s="196">
        <v>135</v>
      </c>
      <c r="AS17" s="196">
        <v>24</v>
      </c>
      <c r="AT17" s="196">
        <v>0</v>
      </c>
      <c r="AU17" s="196">
        <v>232</v>
      </c>
      <c r="AV17" s="196">
        <v>40</v>
      </c>
      <c r="AW17" s="196">
        <v>36</v>
      </c>
      <c r="AX17" s="196">
        <v>81</v>
      </c>
      <c r="AY17" s="196">
        <v>39</v>
      </c>
      <c r="AZ17" s="196">
        <v>57</v>
      </c>
      <c r="BA17" s="196">
        <v>35</v>
      </c>
      <c r="BB17" s="196">
        <v>110</v>
      </c>
      <c r="BC17" s="196">
        <v>54</v>
      </c>
      <c r="BD17" s="196">
        <v>18</v>
      </c>
      <c r="BE17" s="196">
        <v>0</v>
      </c>
      <c r="BF17" s="196">
        <v>0</v>
      </c>
      <c r="BG17" s="196">
        <v>0</v>
      </c>
      <c r="BH17" s="196">
        <v>0</v>
      </c>
      <c r="BI17" s="196">
        <v>0</v>
      </c>
      <c r="BJ17" s="196">
        <v>0</v>
      </c>
      <c r="BK17" s="196">
        <v>0</v>
      </c>
      <c r="BL17" s="196">
        <v>0</v>
      </c>
      <c r="BM17" s="196">
        <v>0</v>
      </c>
      <c r="BN17" s="196">
        <v>0</v>
      </c>
      <c r="BO17" s="196">
        <v>0</v>
      </c>
      <c r="BP17" s="196">
        <v>0</v>
      </c>
      <c r="BQ17" s="196">
        <v>0</v>
      </c>
      <c r="BR17" s="196">
        <v>0</v>
      </c>
      <c r="BS17" s="196">
        <v>0</v>
      </c>
      <c r="BT17" s="196">
        <v>45</v>
      </c>
      <c r="BU17" s="196">
        <v>47</v>
      </c>
      <c r="BV17" s="196">
        <v>0</v>
      </c>
      <c r="BW17" s="196">
        <v>0</v>
      </c>
      <c r="BX17" s="196">
        <v>0</v>
      </c>
      <c r="BY17" s="196">
        <v>0</v>
      </c>
      <c r="BZ17" s="196">
        <v>0</v>
      </c>
      <c r="CA17" s="196">
        <v>0</v>
      </c>
      <c r="CB17" s="196">
        <v>0</v>
      </c>
      <c r="CC17" s="196">
        <v>0</v>
      </c>
      <c r="CD17" s="196">
        <v>0</v>
      </c>
      <c r="CE17" s="197">
        <v>0</v>
      </c>
      <c r="CF17" s="198">
        <v>9</v>
      </c>
      <c r="CG17" s="196">
        <v>18</v>
      </c>
      <c r="CH17" s="196">
        <v>14</v>
      </c>
      <c r="CI17" s="196">
        <v>14</v>
      </c>
      <c r="CJ17" s="196">
        <v>21</v>
      </c>
      <c r="CK17" s="196">
        <v>21</v>
      </c>
      <c r="CL17" s="196">
        <v>20</v>
      </c>
      <c r="CM17" s="196">
        <v>17</v>
      </c>
      <c r="CN17" s="199">
        <v>11</v>
      </c>
      <c r="CO17" s="195">
        <v>11</v>
      </c>
      <c r="CP17" s="196">
        <v>10</v>
      </c>
      <c r="CQ17" s="196">
        <v>14</v>
      </c>
      <c r="CR17" s="196">
        <v>12</v>
      </c>
      <c r="CS17" s="196">
        <v>12</v>
      </c>
      <c r="CT17" s="196">
        <v>14</v>
      </c>
      <c r="CU17" s="196">
        <v>22</v>
      </c>
      <c r="CV17" s="196">
        <v>28</v>
      </c>
      <c r="CW17" s="196">
        <v>20</v>
      </c>
      <c r="CX17" s="196">
        <v>20</v>
      </c>
      <c r="CY17" s="196">
        <v>20</v>
      </c>
      <c r="CZ17" s="197">
        <v>19</v>
      </c>
      <c r="DA17" s="195">
        <v>22</v>
      </c>
      <c r="DB17" s="196">
        <v>19</v>
      </c>
      <c r="DC17" s="196">
        <v>27</v>
      </c>
      <c r="DD17" s="196">
        <v>30</v>
      </c>
      <c r="DE17" s="196">
        <v>20</v>
      </c>
      <c r="DF17" s="196">
        <v>29</v>
      </c>
      <c r="DG17" s="196">
        <v>28</v>
      </c>
      <c r="DH17" s="196">
        <v>25</v>
      </c>
      <c r="DI17" s="196">
        <v>25</v>
      </c>
      <c r="DJ17" s="196">
        <v>17</v>
      </c>
      <c r="DK17" s="196">
        <v>10</v>
      </c>
      <c r="DL17" s="197">
        <v>4</v>
      </c>
      <c r="DM17" s="198">
        <v>14</v>
      </c>
      <c r="DN17" s="196">
        <v>10</v>
      </c>
      <c r="DO17" s="196">
        <v>7</v>
      </c>
      <c r="DP17" s="196">
        <v>14</v>
      </c>
      <c r="DQ17" s="196">
        <v>25</v>
      </c>
      <c r="DR17" s="196">
        <v>16</v>
      </c>
      <c r="DS17" s="196">
        <v>12</v>
      </c>
      <c r="DT17" s="196">
        <v>17</v>
      </c>
      <c r="DU17" s="196">
        <v>13</v>
      </c>
      <c r="DV17" s="196">
        <v>9</v>
      </c>
      <c r="DW17" s="196">
        <v>9</v>
      </c>
      <c r="DX17" s="199">
        <v>10</v>
      </c>
      <c r="DY17" s="195">
        <v>14</v>
      </c>
      <c r="DZ17" s="196">
        <v>11</v>
      </c>
      <c r="EA17" s="196">
        <v>10</v>
      </c>
      <c r="EB17" s="196">
        <v>8</v>
      </c>
      <c r="EC17" s="196">
        <v>12</v>
      </c>
      <c r="ED17" s="196">
        <v>13</v>
      </c>
      <c r="EE17" s="196">
        <v>9</v>
      </c>
      <c r="EF17" s="196">
        <v>10</v>
      </c>
      <c r="EG17" s="196">
        <v>9</v>
      </c>
      <c r="EH17" s="196">
        <v>12</v>
      </c>
      <c r="EI17" s="196">
        <v>13</v>
      </c>
      <c r="EJ17" s="197">
        <v>12</v>
      </c>
      <c r="EK17" s="198">
        <v>6</v>
      </c>
      <c r="EL17" s="196">
        <v>8</v>
      </c>
      <c r="EM17" s="196">
        <v>6</v>
      </c>
      <c r="EN17" s="196">
        <v>7</v>
      </c>
      <c r="EO17" s="196">
        <v>13</v>
      </c>
      <c r="EP17" s="196">
        <v>5</v>
      </c>
      <c r="EQ17" s="196">
        <v>6</v>
      </c>
      <c r="ER17" s="196">
        <v>10</v>
      </c>
      <c r="ES17" s="196">
        <v>7</v>
      </c>
      <c r="ET17" s="196">
        <v>14</v>
      </c>
      <c r="EU17" s="196">
        <v>10</v>
      </c>
      <c r="EV17" s="200">
        <v>14</v>
      </c>
    </row>
    <row r="18" spans="2:152" ht="12.75">
      <c r="B18" s="7" t="s">
        <v>8</v>
      </c>
      <c r="C18" s="15" t="s">
        <v>49</v>
      </c>
      <c r="D18" s="48">
        <f t="shared" si="0"/>
        <v>6773</v>
      </c>
      <c r="E18" s="191">
        <v>0</v>
      </c>
      <c r="F18" s="35">
        <v>0</v>
      </c>
      <c r="G18" s="35">
        <v>311</v>
      </c>
      <c r="H18" s="35">
        <v>3374</v>
      </c>
      <c r="I18" s="35">
        <v>2347</v>
      </c>
      <c r="J18" s="35">
        <v>741</v>
      </c>
      <c r="K18" s="35">
        <v>0</v>
      </c>
      <c r="L18" s="36">
        <v>0</v>
      </c>
      <c r="M18" s="51">
        <v>39511</v>
      </c>
      <c r="N18" s="53">
        <f>M18/M36</f>
        <v>0.04438380969926265</v>
      </c>
      <c r="O18" s="43">
        <f>D18/D36</f>
        <v>0.04517441472687254</v>
      </c>
      <c r="P18" s="59">
        <f t="shared" si="1"/>
        <v>0.0007906050276098864</v>
      </c>
      <c r="Q18" s="30">
        <v>756155</v>
      </c>
      <c r="R18" s="192">
        <f t="shared" si="2"/>
        <v>111.64255130665879</v>
      </c>
      <c r="S18" s="193">
        <v>1995.5935331463163</v>
      </c>
      <c r="T18" s="194">
        <v>0</v>
      </c>
      <c r="U18" s="194">
        <v>0</v>
      </c>
      <c r="V18" s="194">
        <v>0</v>
      </c>
      <c r="W18" s="194">
        <v>70</v>
      </c>
      <c r="X18" s="194">
        <v>228</v>
      </c>
      <c r="Y18" s="194">
        <v>57</v>
      </c>
      <c r="Z18" s="194">
        <v>578</v>
      </c>
      <c r="AA18" s="194">
        <v>2490</v>
      </c>
      <c r="AB18" s="194">
        <v>1131</v>
      </c>
      <c r="AC18" s="194">
        <v>1254</v>
      </c>
      <c r="AD18" s="194">
        <v>238</v>
      </c>
      <c r="AE18" s="194">
        <v>657</v>
      </c>
      <c r="AF18" s="194">
        <v>61</v>
      </c>
      <c r="AG18" s="194">
        <v>3</v>
      </c>
      <c r="AH18" s="194">
        <v>4</v>
      </c>
      <c r="AI18" s="194">
        <v>2</v>
      </c>
      <c r="AJ18" s="195">
        <v>0</v>
      </c>
      <c r="AK18" s="196">
        <v>0</v>
      </c>
      <c r="AL18" s="196">
        <v>0</v>
      </c>
      <c r="AM18" s="196">
        <v>0</v>
      </c>
      <c r="AN18" s="196">
        <v>0</v>
      </c>
      <c r="AO18" s="196">
        <v>0</v>
      </c>
      <c r="AP18" s="196">
        <v>0</v>
      </c>
      <c r="AQ18" s="196">
        <v>0</v>
      </c>
      <c r="AR18" s="196">
        <v>0</v>
      </c>
      <c r="AS18" s="196">
        <v>0</v>
      </c>
      <c r="AT18" s="196">
        <v>0</v>
      </c>
      <c r="AU18" s="196">
        <v>0</v>
      </c>
      <c r="AV18" s="196">
        <v>51</v>
      </c>
      <c r="AW18" s="196">
        <v>148</v>
      </c>
      <c r="AX18" s="196">
        <v>0</v>
      </c>
      <c r="AY18" s="196">
        <v>62</v>
      </c>
      <c r="AZ18" s="196">
        <v>0</v>
      </c>
      <c r="BA18" s="196">
        <v>0</v>
      </c>
      <c r="BB18" s="196">
        <v>149</v>
      </c>
      <c r="BC18" s="196">
        <v>0</v>
      </c>
      <c r="BD18" s="196">
        <v>0</v>
      </c>
      <c r="BE18" s="196">
        <v>0</v>
      </c>
      <c r="BF18" s="196">
        <v>15</v>
      </c>
      <c r="BG18" s="196">
        <v>556</v>
      </c>
      <c r="BH18" s="196">
        <v>230</v>
      </c>
      <c r="BI18" s="196">
        <v>0</v>
      </c>
      <c r="BJ18" s="196">
        <v>213</v>
      </c>
      <c r="BK18" s="196">
        <v>805</v>
      </c>
      <c r="BL18" s="196">
        <v>185</v>
      </c>
      <c r="BM18" s="196">
        <v>570</v>
      </c>
      <c r="BN18" s="196">
        <v>549</v>
      </c>
      <c r="BO18" s="196">
        <v>283</v>
      </c>
      <c r="BP18" s="196">
        <v>439</v>
      </c>
      <c r="BQ18" s="196">
        <v>1045</v>
      </c>
      <c r="BR18" s="196">
        <v>322</v>
      </c>
      <c r="BS18" s="196">
        <v>0</v>
      </c>
      <c r="BT18" s="196">
        <v>643</v>
      </c>
      <c r="BU18" s="196">
        <v>508</v>
      </c>
      <c r="BV18" s="196">
        <v>0</v>
      </c>
      <c r="BW18" s="196">
        <v>0</v>
      </c>
      <c r="BX18" s="196">
        <v>0</v>
      </c>
      <c r="BY18" s="196">
        <v>0</v>
      </c>
      <c r="BZ18" s="196">
        <v>0</v>
      </c>
      <c r="CA18" s="196">
        <v>0</v>
      </c>
      <c r="CB18" s="196">
        <v>0</v>
      </c>
      <c r="CC18" s="196">
        <v>0</v>
      </c>
      <c r="CD18" s="196">
        <v>0</v>
      </c>
      <c r="CE18" s="197">
        <v>0</v>
      </c>
      <c r="CF18" s="198">
        <v>136</v>
      </c>
      <c r="CG18" s="196">
        <v>111</v>
      </c>
      <c r="CH18" s="196">
        <v>97</v>
      </c>
      <c r="CI18" s="196">
        <v>122</v>
      </c>
      <c r="CJ18" s="196">
        <v>102</v>
      </c>
      <c r="CK18" s="196">
        <v>131</v>
      </c>
      <c r="CL18" s="196">
        <v>115</v>
      </c>
      <c r="CM18" s="196">
        <v>123</v>
      </c>
      <c r="CN18" s="199">
        <v>95</v>
      </c>
      <c r="CO18" s="195">
        <v>119</v>
      </c>
      <c r="CP18" s="196">
        <v>76</v>
      </c>
      <c r="CQ18" s="196">
        <v>116</v>
      </c>
      <c r="CR18" s="196">
        <v>104</v>
      </c>
      <c r="CS18" s="196">
        <v>103</v>
      </c>
      <c r="CT18" s="196">
        <v>116</v>
      </c>
      <c r="CU18" s="196">
        <v>134</v>
      </c>
      <c r="CV18" s="196">
        <v>137</v>
      </c>
      <c r="CW18" s="196">
        <v>142</v>
      </c>
      <c r="CX18" s="196">
        <v>177</v>
      </c>
      <c r="CY18" s="196">
        <v>148</v>
      </c>
      <c r="CZ18" s="197">
        <v>135</v>
      </c>
      <c r="DA18" s="195">
        <v>152</v>
      </c>
      <c r="DB18" s="196">
        <v>129</v>
      </c>
      <c r="DC18" s="196">
        <v>167</v>
      </c>
      <c r="DD18" s="196">
        <v>131</v>
      </c>
      <c r="DE18" s="196">
        <v>114</v>
      </c>
      <c r="DF18" s="196">
        <v>150</v>
      </c>
      <c r="DG18" s="196">
        <v>136</v>
      </c>
      <c r="DH18" s="196">
        <v>124</v>
      </c>
      <c r="DI18" s="196">
        <v>132</v>
      </c>
      <c r="DJ18" s="196">
        <v>137</v>
      </c>
      <c r="DK18" s="196">
        <v>71</v>
      </c>
      <c r="DL18" s="197">
        <v>89</v>
      </c>
      <c r="DM18" s="198">
        <v>85</v>
      </c>
      <c r="DN18" s="196">
        <v>74</v>
      </c>
      <c r="DO18" s="196">
        <v>84</v>
      </c>
      <c r="DP18" s="196">
        <v>88</v>
      </c>
      <c r="DQ18" s="196">
        <v>94</v>
      </c>
      <c r="DR18" s="196">
        <v>82</v>
      </c>
      <c r="DS18" s="196">
        <v>99</v>
      </c>
      <c r="DT18" s="196">
        <v>90</v>
      </c>
      <c r="DU18" s="196">
        <v>82</v>
      </c>
      <c r="DV18" s="196">
        <v>57</v>
      </c>
      <c r="DW18" s="196">
        <v>73</v>
      </c>
      <c r="DX18" s="199">
        <v>61</v>
      </c>
      <c r="DY18" s="195">
        <v>58</v>
      </c>
      <c r="DZ18" s="196">
        <v>56</v>
      </c>
      <c r="EA18" s="196">
        <v>76</v>
      </c>
      <c r="EB18" s="196">
        <v>73</v>
      </c>
      <c r="EC18" s="196">
        <v>111</v>
      </c>
      <c r="ED18" s="196">
        <v>89</v>
      </c>
      <c r="EE18" s="196">
        <v>113</v>
      </c>
      <c r="EF18" s="196">
        <v>100</v>
      </c>
      <c r="EG18" s="196">
        <v>107</v>
      </c>
      <c r="EH18" s="196">
        <v>85</v>
      </c>
      <c r="EI18" s="196">
        <v>92</v>
      </c>
      <c r="EJ18" s="197">
        <v>69</v>
      </c>
      <c r="EK18" s="198">
        <v>87</v>
      </c>
      <c r="EL18" s="196">
        <v>80</v>
      </c>
      <c r="EM18" s="196">
        <v>70</v>
      </c>
      <c r="EN18" s="196">
        <v>39</v>
      </c>
      <c r="EO18" s="196">
        <v>69</v>
      </c>
      <c r="EP18" s="196">
        <v>55</v>
      </c>
      <c r="EQ18" s="196">
        <v>75</v>
      </c>
      <c r="ER18" s="196">
        <v>57</v>
      </c>
      <c r="ES18" s="196">
        <v>40</v>
      </c>
      <c r="ET18" s="196">
        <v>50</v>
      </c>
      <c r="EU18" s="196">
        <v>43</v>
      </c>
      <c r="EV18" s="200">
        <v>39</v>
      </c>
    </row>
    <row r="19" spans="2:152" ht="12.75">
      <c r="B19" s="7" t="s">
        <v>9</v>
      </c>
      <c r="C19" s="15" t="s">
        <v>50</v>
      </c>
      <c r="D19" s="48">
        <f t="shared" si="0"/>
        <v>3725</v>
      </c>
      <c r="E19" s="191">
        <v>0</v>
      </c>
      <c r="F19" s="35">
        <v>10</v>
      </c>
      <c r="G19" s="35">
        <v>2204</v>
      </c>
      <c r="H19" s="35">
        <v>1044</v>
      </c>
      <c r="I19" s="35">
        <v>336</v>
      </c>
      <c r="J19" s="35">
        <v>131</v>
      </c>
      <c r="K19" s="35">
        <v>0</v>
      </c>
      <c r="L19" s="36">
        <v>0</v>
      </c>
      <c r="M19" s="51">
        <v>23871</v>
      </c>
      <c r="N19" s="53">
        <f>M19/M36</f>
        <v>0.02681496093065472</v>
      </c>
      <c r="O19" s="43">
        <f>D19/D36</f>
        <v>0.02484492763289535</v>
      </c>
      <c r="P19" s="59">
        <f t="shared" si="1"/>
        <v>-0.0019700332977593688</v>
      </c>
      <c r="Q19" s="30">
        <v>311092.2</v>
      </c>
      <c r="R19" s="192">
        <f t="shared" si="2"/>
        <v>83.5146845637584</v>
      </c>
      <c r="S19" s="193">
        <v>1981.154899328859</v>
      </c>
      <c r="T19" s="194">
        <v>0</v>
      </c>
      <c r="U19" s="194">
        <v>10</v>
      </c>
      <c r="V19" s="194">
        <v>0</v>
      </c>
      <c r="W19" s="194">
        <v>1784</v>
      </c>
      <c r="X19" s="194">
        <v>89</v>
      </c>
      <c r="Y19" s="194">
        <v>379</v>
      </c>
      <c r="Z19" s="194">
        <v>912</v>
      </c>
      <c r="AA19" s="194">
        <v>83</v>
      </c>
      <c r="AB19" s="194">
        <v>196</v>
      </c>
      <c r="AC19" s="194">
        <v>100</v>
      </c>
      <c r="AD19" s="194">
        <v>23</v>
      </c>
      <c r="AE19" s="194">
        <v>87</v>
      </c>
      <c r="AF19" s="194">
        <v>47</v>
      </c>
      <c r="AG19" s="194">
        <v>15</v>
      </c>
      <c r="AH19" s="194">
        <v>0</v>
      </c>
      <c r="AI19" s="194">
        <v>0</v>
      </c>
      <c r="AJ19" s="195">
        <v>0</v>
      </c>
      <c r="AK19" s="196">
        <v>0</v>
      </c>
      <c r="AL19" s="196">
        <v>0</v>
      </c>
      <c r="AM19" s="196">
        <v>0</v>
      </c>
      <c r="AN19" s="196">
        <v>0</v>
      </c>
      <c r="AO19" s="196">
        <v>0</v>
      </c>
      <c r="AP19" s="196">
        <v>0</v>
      </c>
      <c r="AQ19" s="196">
        <v>0</v>
      </c>
      <c r="AR19" s="196">
        <v>0</v>
      </c>
      <c r="AS19" s="196">
        <v>0</v>
      </c>
      <c r="AT19" s="196">
        <v>0</v>
      </c>
      <c r="AU19" s="196">
        <v>0</v>
      </c>
      <c r="AV19" s="196">
        <v>1014</v>
      </c>
      <c r="AW19" s="196">
        <v>787</v>
      </c>
      <c r="AX19" s="196">
        <v>931</v>
      </c>
      <c r="AY19" s="196">
        <v>232</v>
      </c>
      <c r="AZ19" s="196">
        <v>0</v>
      </c>
      <c r="BA19" s="196">
        <v>159</v>
      </c>
      <c r="BB19" s="196">
        <v>237</v>
      </c>
      <c r="BC19" s="196">
        <v>118</v>
      </c>
      <c r="BD19" s="196">
        <v>35</v>
      </c>
      <c r="BE19" s="196">
        <v>13</v>
      </c>
      <c r="BF19" s="196">
        <v>0</v>
      </c>
      <c r="BG19" s="196">
        <v>0</v>
      </c>
      <c r="BH19" s="196">
        <v>0</v>
      </c>
      <c r="BI19" s="196">
        <v>0</v>
      </c>
      <c r="BJ19" s="196">
        <v>0</v>
      </c>
      <c r="BK19" s="196">
        <v>0</v>
      </c>
      <c r="BL19" s="196">
        <v>0</v>
      </c>
      <c r="BM19" s="196">
        <v>0</v>
      </c>
      <c r="BN19" s="196">
        <v>0</v>
      </c>
      <c r="BO19" s="196">
        <v>0</v>
      </c>
      <c r="BP19" s="196">
        <v>0</v>
      </c>
      <c r="BQ19" s="196">
        <v>0</v>
      </c>
      <c r="BR19" s="196">
        <v>0</v>
      </c>
      <c r="BS19" s="196">
        <v>0</v>
      </c>
      <c r="BT19" s="196">
        <v>119</v>
      </c>
      <c r="BU19" s="196">
        <v>43</v>
      </c>
      <c r="BV19" s="196">
        <v>0</v>
      </c>
      <c r="BW19" s="196">
        <v>0</v>
      </c>
      <c r="BX19" s="196">
        <v>37</v>
      </c>
      <c r="BY19" s="196">
        <v>0</v>
      </c>
      <c r="BZ19" s="196">
        <v>0</v>
      </c>
      <c r="CA19" s="196">
        <v>0</v>
      </c>
      <c r="CB19" s="196">
        <v>0</v>
      </c>
      <c r="CC19" s="196">
        <v>0</v>
      </c>
      <c r="CD19" s="196">
        <v>0</v>
      </c>
      <c r="CE19" s="197">
        <v>0</v>
      </c>
      <c r="CF19" s="198">
        <v>63</v>
      </c>
      <c r="CG19" s="196">
        <v>50</v>
      </c>
      <c r="CH19" s="196">
        <v>58</v>
      </c>
      <c r="CI19" s="196">
        <v>71</v>
      </c>
      <c r="CJ19" s="196">
        <v>69</v>
      </c>
      <c r="CK19" s="196">
        <v>72</v>
      </c>
      <c r="CL19" s="196">
        <v>62</v>
      </c>
      <c r="CM19" s="196">
        <v>50</v>
      </c>
      <c r="CN19" s="199">
        <v>39</v>
      </c>
      <c r="CO19" s="195">
        <v>56</v>
      </c>
      <c r="CP19" s="196">
        <v>56</v>
      </c>
      <c r="CQ19" s="196">
        <v>73</v>
      </c>
      <c r="CR19" s="196">
        <v>61</v>
      </c>
      <c r="CS19" s="196">
        <v>56</v>
      </c>
      <c r="CT19" s="196">
        <v>61</v>
      </c>
      <c r="CU19" s="196">
        <v>66</v>
      </c>
      <c r="CV19" s="196">
        <v>65</v>
      </c>
      <c r="CW19" s="196">
        <v>79</v>
      </c>
      <c r="CX19" s="196">
        <v>79</v>
      </c>
      <c r="CY19" s="196">
        <v>53</v>
      </c>
      <c r="CZ19" s="197">
        <v>63</v>
      </c>
      <c r="DA19" s="195">
        <v>61</v>
      </c>
      <c r="DB19" s="196">
        <v>61</v>
      </c>
      <c r="DC19" s="196">
        <v>90</v>
      </c>
      <c r="DD19" s="196">
        <v>74</v>
      </c>
      <c r="DE19" s="196">
        <v>69</v>
      </c>
      <c r="DF19" s="196">
        <v>94</v>
      </c>
      <c r="DG19" s="196">
        <v>101</v>
      </c>
      <c r="DH19" s="196">
        <v>96</v>
      </c>
      <c r="DI19" s="196">
        <v>77</v>
      </c>
      <c r="DJ19" s="196">
        <v>79</v>
      </c>
      <c r="DK19" s="196">
        <v>62</v>
      </c>
      <c r="DL19" s="197">
        <v>47</v>
      </c>
      <c r="DM19" s="198">
        <v>36</v>
      </c>
      <c r="DN19" s="196">
        <v>35</v>
      </c>
      <c r="DO19" s="196">
        <v>30</v>
      </c>
      <c r="DP19" s="196">
        <v>46</v>
      </c>
      <c r="DQ19" s="196">
        <v>37</v>
      </c>
      <c r="DR19" s="196">
        <v>55</v>
      </c>
      <c r="DS19" s="196">
        <v>53</v>
      </c>
      <c r="DT19" s="196">
        <v>27</v>
      </c>
      <c r="DU19" s="196">
        <v>39</v>
      </c>
      <c r="DV19" s="196">
        <v>44</v>
      </c>
      <c r="DW19" s="196">
        <v>53</v>
      </c>
      <c r="DX19" s="199">
        <v>38</v>
      </c>
      <c r="DY19" s="195">
        <v>40</v>
      </c>
      <c r="DZ19" s="196">
        <v>41</v>
      </c>
      <c r="EA19" s="196">
        <v>40</v>
      </c>
      <c r="EB19" s="196">
        <v>40</v>
      </c>
      <c r="EC19" s="196">
        <v>46</v>
      </c>
      <c r="ED19" s="196">
        <v>54</v>
      </c>
      <c r="EE19" s="196">
        <v>67</v>
      </c>
      <c r="EF19" s="196">
        <v>50</v>
      </c>
      <c r="EG19" s="196">
        <v>48</v>
      </c>
      <c r="EH19" s="196">
        <v>60</v>
      </c>
      <c r="EI19" s="196">
        <v>49</v>
      </c>
      <c r="EJ19" s="197">
        <v>32</v>
      </c>
      <c r="EK19" s="198">
        <v>47</v>
      </c>
      <c r="EL19" s="196">
        <v>30</v>
      </c>
      <c r="EM19" s="196">
        <v>35</v>
      </c>
      <c r="EN19" s="196">
        <v>36</v>
      </c>
      <c r="EO19" s="196">
        <v>41</v>
      </c>
      <c r="EP19" s="196">
        <v>38</v>
      </c>
      <c r="EQ19" s="196">
        <v>49</v>
      </c>
      <c r="ER19" s="196">
        <v>33</v>
      </c>
      <c r="ES19" s="196">
        <v>38</v>
      </c>
      <c r="ET19" s="196">
        <v>40</v>
      </c>
      <c r="EU19" s="196">
        <v>41</v>
      </c>
      <c r="EV19" s="200">
        <v>24</v>
      </c>
    </row>
    <row r="20" spans="2:152" ht="12.75">
      <c r="B20" s="7" t="s">
        <v>10</v>
      </c>
      <c r="C20" s="15" t="s">
        <v>51</v>
      </c>
      <c r="D20" s="48">
        <f t="shared" si="0"/>
        <v>4362</v>
      </c>
      <c r="E20" s="191">
        <v>0</v>
      </c>
      <c r="F20" s="35">
        <v>213</v>
      </c>
      <c r="G20" s="35">
        <v>2240</v>
      </c>
      <c r="H20" s="35">
        <v>1260</v>
      </c>
      <c r="I20" s="35">
        <v>508</v>
      </c>
      <c r="J20" s="35">
        <v>127</v>
      </c>
      <c r="K20" s="35">
        <v>14</v>
      </c>
      <c r="L20" s="36">
        <v>0</v>
      </c>
      <c r="M20" s="51">
        <v>30510</v>
      </c>
      <c r="N20" s="53">
        <f>M20/M36</f>
        <v>0.03427273503390204</v>
      </c>
      <c r="O20" s="43">
        <f>D20/D36</f>
        <v>0.029093577002601213</v>
      </c>
      <c r="P20" s="59">
        <f t="shared" si="1"/>
        <v>-0.005179158031300826</v>
      </c>
      <c r="Q20" s="30">
        <v>347253.8</v>
      </c>
      <c r="R20" s="192">
        <f t="shared" si="2"/>
        <v>79.60884915176524</v>
      </c>
      <c r="S20" s="193">
        <v>1980.1955524988537</v>
      </c>
      <c r="T20" s="194">
        <v>0</v>
      </c>
      <c r="U20" s="194">
        <v>174</v>
      </c>
      <c r="V20" s="194">
        <v>955</v>
      </c>
      <c r="W20" s="194">
        <v>1162</v>
      </c>
      <c r="X20" s="194">
        <v>132</v>
      </c>
      <c r="Y20" s="194">
        <v>475</v>
      </c>
      <c r="Z20" s="194">
        <v>454</v>
      </c>
      <c r="AA20" s="194">
        <v>348</v>
      </c>
      <c r="AB20" s="194">
        <v>237</v>
      </c>
      <c r="AC20" s="194">
        <v>181</v>
      </c>
      <c r="AD20" s="194">
        <v>63</v>
      </c>
      <c r="AE20" s="194">
        <v>144</v>
      </c>
      <c r="AF20" s="194">
        <v>31</v>
      </c>
      <c r="AG20" s="194">
        <v>6</v>
      </c>
      <c r="AH20" s="194">
        <v>0</v>
      </c>
      <c r="AI20" s="194">
        <v>0</v>
      </c>
      <c r="AJ20" s="195">
        <v>0</v>
      </c>
      <c r="AK20" s="196">
        <v>393</v>
      </c>
      <c r="AL20" s="196">
        <v>64</v>
      </c>
      <c r="AM20" s="196">
        <v>488</v>
      </c>
      <c r="AN20" s="196">
        <v>64</v>
      </c>
      <c r="AO20" s="196">
        <v>293</v>
      </c>
      <c r="AP20" s="196">
        <v>79</v>
      </c>
      <c r="AQ20" s="196">
        <v>57</v>
      </c>
      <c r="AR20" s="196">
        <v>0</v>
      </c>
      <c r="AS20" s="196">
        <v>124</v>
      </c>
      <c r="AT20" s="196">
        <v>171</v>
      </c>
      <c r="AU20" s="196">
        <v>297</v>
      </c>
      <c r="AV20" s="196">
        <v>176</v>
      </c>
      <c r="AW20" s="196">
        <v>47</v>
      </c>
      <c r="AX20" s="196">
        <v>110</v>
      </c>
      <c r="AY20" s="196">
        <v>192</v>
      </c>
      <c r="AZ20" s="196">
        <v>128</v>
      </c>
      <c r="BA20" s="196">
        <v>136</v>
      </c>
      <c r="BB20" s="196">
        <v>105</v>
      </c>
      <c r="BC20" s="196">
        <v>412</v>
      </c>
      <c r="BD20" s="196">
        <v>274</v>
      </c>
      <c r="BE20" s="196">
        <v>58</v>
      </c>
      <c r="BF20" s="196">
        <v>19</v>
      </c>
      <c r="BG20" s="196">
        <v>28</v>
      </c>
      <c r="BH20" s="196">
        <v>21</v>
      </c>
      <c r="BI20" s="196">
        <v>0</v>
      </c>
      <c r="BJ20" s="196">
        <v>21</v>
      </c>
      <c r="BK20" s="196">
        <v>0</v>
      </c>
      <c r="BL20" s="196">
        <v>0</v>
      </c>
      <c r="BM20" s="196">
        <v>0</v>
      </c>
      <c r="BN20" s="196">
        <v>33</v>
      </c>
      <c r="BO20" s="196">
        <v>84</v>
      </c>
      <c r="BP20" s="196">
        <v>94</v>
      </c>
      <c r="BQ20" s="196">
        <v>0</v>
      </c>
      <c r="BR20" s="196">
        <v>192</v>
      </c>
      <c r="BS20" s="196">
        <v>0</v>
      </c>
      <c r="BT20" s="196">
        <v>0</v>
      </c>
      <c r="BU20" s="196">
        <v>0</v>
      </c>
      <c r="BV20" s="196">
        <v>0</v>
      </c>
      <c r="BW20" s="196">
        <v>62</v>
      </c>
      <c r="BX20" s="196">
        <v>70</v>
      </c>
      <c r="BY20" s="196">
        <v>70</v>
      </c>
      <c r="BZ20" s="196">
        <v>0</v>
      </c>
      <c r="CA20" s="196">
        <v>0</v>
      </c>
      <c r="CB20" s="196">
        <v>0</v>
      </c>
      <c r="CC20" s="196">
        <v>0</v>
      </c>
      <c r="CD20" s="196">
        <v>0</v>
      </c>
      <c r="CE20" s="197">
        <v>0</v>
      </c>
      <c r="CF20" s="198">
        <v>64</v>
      </c>
      <c r="CG20" s="196">
        <v>50</v>
      </c>
      <c r="CH20" s="196">
        <v>68</v>
      </c>
      <c r="CI20" s="196">
        <v>64</v>
      </c>
      <c r="CJ20" s="196">
        <v>52</v>
      </c>
      <c r="CK20" s="196">
        <v>46</v>
      </c>
      <c r="CL20" s="196">
        <v>66</v>
      </c>
      <c r="CM20" s="196">
        <v>50</v>
      </c>
      <c r="CN20" s="199">
        <v>59</v>
      </c>
      <c r="CO20" s="195">
        <v>59</v>
      </c>
      <c r="CP20" s="196">
        <v>46</v>
      </c>
      <c r="CQ20" s="196">
        <v>66</v>
      </c>
      <c r="CR20" s="196">
        <v>61</v>
      </c>
      <c r="CS20" s="196">
        <v>68</v>
      </c>
      <c r="CT20" s="196">
        <v>65</v>
      </c>
      <c r="CU20" s="196">
        <v>75</v>
      </c>
      <c r="CV20" s="196">
        <v>59</v>
      </c>
      <c r="CW20" s="196">
        <v>75</v>
      </c>
      <c r="CX20" s="196">
        <v>91</v>
      </c>
      <c r="CY20" s="196">
        <v>75</v>
      </c>
      <c r="CZ20" s="197">
        <v>90</v>
      </c>
      <c r="DA20" s="195">
        <v>94</v>
      </c>
      <c r="DB20" s="196">
        <v>62</v>
      </c>
      <c r="DC20" s="196">
        <v>98</v>
      </c>
      <c r="DD20" s="196">
        <v>88</v>
      </c>
      <c r="DE20" s="196">
        <v>84</v>
      </c>
      <c r="DF20" s="196">
        <v>89</v>
      </c>
      <c r="DG20" s="196">
        <v>139</v>
      </c>
      <c r="DH20" s="196">
        <v>114</v>
      </c>
      <c r="DI20" s="196">
        <v>112</v>
      </c>
      <c r="DJ20" s="196">
        <v>97</v>
      </c>
      <c r="DK20" s="196">
        <v>77</v>
      </c>
      <c r="DL20" s="197">
        <v>58</v>
      </c>
      <c r="DM20" s="198">
        <v>65</v>
      </c>
      <c r="DN20" s="196">
        <v>54</v>
      </c>
      <c r="DO20" s="196">
        <v>60</v>
      </c>
      <c r="DP20" s="196">
        <v>52</v>
      </c>
      <c r="DQ20" s="196">
        <v>61</v>
      </c>
      <c r="DR20" s="196">
        <v>76</v>
      </c>
      <c r="DS20" s="196">
        <v>60</v>
      </c>
      <c r="DT20" s="196">
        <v>51</v>
      </c>
      <c r="DU20" s="196">
        <v>52</v>
      </c>
      <c r="DV20" s="196">
        <v>48</v>
      </c>
      <c r="DW20" s="196">
        <v>51</v>
      </c>
      <c r="DX20" s="199">
        <v>51</v>
      </c>
      <c r="DY20" s="195">
        <v>50</v>
      </c>
      <c r="DZ20" s="196">
        <v>48</v>
      </c>
      <c r="EA20" s="196">
        <v>66</v>
      </c>
      <c r="EB20" s="196">
        <v>40</v>
      </c>
      <c r="EC20" s="196">
        <v>63</v>
      </c>
      <c r="ED20" s="196">
        <v>54</v>
      </c>
      <c r="EE20" s="196">
        <v>57</v>
      </c>
      <c r="EF20" s="196">
        <v>73</v>
      </c>
      <c r="EG20" s="196">
        <v>62</v>
      </c>
      <c r="EH20" s="196">
        <v>54</v>
      </c>
      <c r="EI20" s="196">
        <v>51</v>
      </c>
      <c r="EJ20" s="197">
        <v>52</v>
      </c>
      <c r="EK20" s="198">
        <v>54</v>
      </c>
      <c r="EL20" s="196">
        <v>42</v>
      </c>
      <c r="EM20" s="196">
        <v>40</v>
      </c>
      <c r="EN20" s="196">
        <v>54</v>
      </c>
      <c r="EO20" s="196">
        <v>46</v>
      </c>
      <c r="EP20" s="196">
        <v>59</v>
      </c>
      <c r="EQ20" s="196">
        <v>56</v>
      </c>
      <c r="ER20" s="196">
        <v>40</v>
      </c>
      <c r="ES20" s="196">
        <v>48</v>
      </c>
      <c r="ET20" s="196">
        <v>40</v>
      </c>
      <c r="EU20" s="196">
        <v>35</v>
      </c>
      <c r="EV20" s="200">
        <v>36</v>
      </c>
    </row>
    <row r="21" spans="2:152" ht="12.75">
      <c r="B21" s="7" t="s">
        <v>11</v>
      </c>
      <c r="C21" s="15" t="s">
        <v>52</v>
      </c>
      <c r="D21" s="48">
        <f t="shared" si="0"/>
        <v>7818</v>
      </c>
      <c r="E21" s="191">
        <v>0</v>
      </c>
      <c r="F21" s="35">
        <v>0</v>
      </c>
      <c r="G21" s="35">
        <v>1733</v>
      </c>
      <c r="H21" s="35">
        <v>3458</v>
      </c>
      <c r="I21" s="35">
        <v>1667</v>
      </c>
      <c r="J21" s="35">
        <v>826</v>
      </c>
      <c r="K21" s="35">
        <v>134</v>
      </c>
      <c r="L21" s="36">
        <v>0</v>
      </c>
      <c r="M21" s="51">
        <v>47819</v>
      </c>
      <c r="N21" s="53">
        <f>M21/M36</f>
        <v>0.053716418111640823</v>
      </c>
      <c r="O21" s="43">
        <f>D21/D36</f>
        <v>0.052144334022543856</v>
      </c>
      <c r="P21" s="59">
        <f t="shared" si="1"/>
        <v>-0.0015720840890969673</v>
      </c>
      <c r="Q21" s="30">
        <v>794800</v>
      </c>
      <c r="R21" s="192">
        <f t="shared" si="2"/>
        <v>101.66282936812485</v>
      </c>
      <c r="S21" s="193">
        <v>1989.8106932719365</v>
      </c>
      <c r="T21" s="194">
        <v>0</v>
      </c>
      <c r="U21" s="194">
        <v>0</v>
      </c>
      <c r="V21" s="194">
        <v>73</v>
      </c>
      <c r="W21" s="194">
        <v>1099</v>
      </c>
      <c r="X21" s="194">
        <v>439</v>
      </c>
      <c r="Y21" s="194">
        <v>826</v>
      </c>
      <c r="Z21" s="194">
        <v>912</v>
      </c>
      <c r="AA21" s="194">
        <v>1770</v>
      </c>
      <c r="AB21" s="194">
        <v>551</v>
      </c>
      <c r="AC21" s="194">
        <v>1000</v>
      </c>
      <c r="AD21" s="194">
        <v>275</v>
      </c>
      <c r="AE21" s="194">
        <v>581</v>
      </c>
      <c r="AF21" s="194">
        <v>271</v>
      </c>
      <c r="AG21" s="194">
        <v>21</v>
      </c>
      <c r="AH21" s="194">
        <v>0</v>
      </c>
      <c r="AI21" s="194">
        <v>0</v>
      </c>
      <c r="AJ21" s="195">
        <v>0</v>
      </c>
      <c r="AK21" s="196">
        <v>0</v>
      </c>
      <c r="AL21" s="196">
        <v>0</v>
      </c>
      <c r="AM21" s="196">
        <v>0</v>
      </c>
      <c r="AN21" s="196">
        <v>0</v>
      </c>
      <c r="AO21" s="196">
        <v>0</v>
      </c>
      <c r="AP21" s="196">
        <v>0</v>
      </c>
      <c r="AQ21" s="196">
        <v>0</v>
      </c>
      <c r="AR21" s="196">
        <v>0</v>
      </c>
      <c r="AS21" s="196">
        <v>129</v>
      </c>
      <c r="AT21" s="196">
        <v>0</v>
      </c>
      <c r="AU21" s="196">
        <v>0</v>
      </c>
      <c r="AV21" s="196">
        <v>171</v>
      </c>
      <c r="AW21" s="196">
        <v>0</v>
      </c>
      <c r="AX21" s="196">
        <v>0</v>
      </c>
      <c r="AY21" s="196">
        <v>155</v>
      </c>
      <c r="AZ21" s="196">
        <v>107</v>
      </c>
      <c r="BA21" s="196">
        <v>515</v>
      </c>
      <c r="BB21" s="196">
        <v>634</v>
      </c>
      <c r="BC21" s="196">
        <v>789</v>
      </c>
      <c r="BD21" s="196">
        <v>795</v>
      </c>
      <c r="BE21" s="196">
        <v>889</v>
      </c>
      <c r="BF21" s="196">
        <v>225</v>
      </c>
      <c r="BG21" s="196">
        <v>248</v>
      </c>
      <c r="BH21" s="196">
        <v>158</v>
      </c>
      <c r="BI21" s="196">
        <v>71</v>
      </c>
      <c r="BJ21" s="196">
        <v>584</v>
      </c>
      <c r="BK21" s="196">
        <v>15</v>
      </c>
      <c r="BL21" s="196">
        <v>0</v>
      </c>
      <c r="BM21" s="196">
        <v>0</v>
      </c>
      <c r="BN21" s="196">
        <v>0</v>
      </c>
      <c r="BO21" s="196">
        <v>631</v>
      </c>
      <c r="BP21" s="196">
        <v>563</v>
      </c>
      <c r="BQ21" s="196">
        <v>614</v>
      </c>
      <c r="BR21" s="196">
        <v>31</v>
      </c>
      <c r="BS21" s="196">
        <v>0</v>
      </c>
      <c r="BT21" s="196">
        <v>0</v>
      </c>
      <c r="BU21" s="196">
        <v>300</v>
      </c>
      <c r="BV21" s="196">
        <v>194</v>
      </c>
      <c r="BW21" s="196">
        <v>0</v>
      </c>
      <c r="BX21" s="196">
        <v>0</v>
      </c>
      <c r="BY21" s="196">
        <v>0</v>
      </c>
      <c r="BZ21" s="196">
        <v>0</v>
      </c>
      <c r="CA21" s="196">
        <v>0</v>
      </c>
      <c r="CB21" s="196">
        <v>0</v>
      </c>
      <c r="CC21" s="196">
        <v>0</v>
      </c>
      <c r="CD21" s="196">
        <v>0</v>
      </c>
      <c r="CE21" s="197">
        <v>0</v>
      </c>
      <c r="CF21" s="198">
        <v>131</v>
      </c>
      <c r="CG21" s="196">
        <v>131</v>
      </c>
      <c r="CH21" s="196">
        <v>126</v>
      </c>
      <c r="CI21" s="196">
        <v>123</v>
      </c>
      <c r="CJ21" s="196">
        <v>140</v>
      </c>
      <c r="CK21" s="196">
        <v>114</v>
      </c>
      <c r="CL21" s="196">
        <v>112</v>
      </c>
      <c r="CM21" s="196">
        <v>133</v>
      </c>
      <c r="CN21" s="199">
        <v>151</v>
      </c>
      <c r="CO21" s="195">
        <v>103</v>
      </c>
      <c r="CP21" s="196">
        <v>118</v>
      </c>
      <c r="CQ21" s="196">
        <v>126</v>
      </c>
      <c r="CR21" s="196">
        <v>118</v>
      </c>
      <c r="CS21" s="196">
        <v>117</v>
      </c>
      <c r="CT21" s="196">
        <v>131</v>
      </c>
      <c r="CU21" s="196">
        <v>145</v>
      </c>
      <c r="CV21" s="196">
        <v>141</v>
      </c>
      <c r="CW21" s="196">
        <v>149</v>
      </c>
      <c r="CX21" s="196">
        <v>160</v>
      </c>
      <c r="CY21" s="196">
        <v>149</v>
      </c>
      <c r="CZ21" s="197">
        <v>142</v>
      </c>
      <c r="DA21" s="195">
        <v>136</v>
      </c>
      <c r="DB21" s="196">
        <v>111</v>
      </c>
      <c r="DC21" s="196">
        <v>176</v>
      </c>
      <c r="DD21" s="196">
        <v>154</v>
      </c>
      <c r="DE21" s="196">
        <v>149</v>
      </c>
      <c r="DF21" s="196">
        <v>169</v>
      </c>
      <c r="DG21" s="196">
        <v>191</v>
      </c>
      <c r="DH21" s="196">
        <v>184</v>
      </c>
      <c r="DI21" s="196">
        <v>127</v>
      </c>
      <c r="DJ21" s="196">
        <v>127</v>
      </c>
      <c r="DK21" s="196">
        <v>109</v>
      </c>
      <c r="DL21" s="197">
        <v>103</v>
      </c>
      <c r="DM21" s="198">
        <v>100</v>
      </c>
      <c r="DN21" s="196">
        <v>100</v>
      </c>
      <c r="DO21" s="196">
        <v>104</v>
      </c>
      <c r="DP21" s="196">
        <v>101</v>
      </c>
      <c r="DQ21" s="196">
        <v>104</v>
      </c>
      <c r="DR21" s="196">
        <v>119</v>
      </c>
      <c r="DS21" s="196">
        <v>107</v>
      </c>
      <c r="DT21" s="196">
        <v>91</v>
      </c>
      <c r="DU21" s="196">
        <v>86</v>
      </c>
      <c r="DV21" s="196">
        <v>101</v>
      </c>
      <c r="DW21" s="196">
        <v>100</v>
      </c>
      <c r="DX21" s="199">
        <v>104</v>
      </c>
      <c r="DY21" s="195">
        <v>86</v>
      </c>
      <c r="DZ21" s="196">
        <v>81</v>
      </c>
      <c r="EA21" s="196">
        <v>91</v>
      </c>
      <c r="EB21" s="196">
        <v>81</v>
      </c>
      <c r="EC21" s="196">
        <v>86</v>
      </c>
      <c r="ED21" s="196">
        <v>89</v>
      </c>
      <c r="EE21" s="196">
        <v>124</v>
      </c>
      <c r="EF21" s="196">
        <v>101</v>
      </c>
      <c r="EG21" s="196">
        <v>92</v>
      </c>
      <c r="EH21" s="196">
        <v>124</v>
      </c>
      <c r="EI21" s="196">
        <v>102</v>
      </c>
      <c r="EJ21" s="197">
        <v>100</v>
      </c>
      <c r="EK21" s="198">
        <v>121</v>
      </c>
      <c r="EL21" s="196">
        <v>65</v>
      </c>
      <c r="EM21" s="196">
        <v>91</v>
      </c>
      <c r="EN21" s="196">
        <v>77</v>
      </c>
      <c r="EO21" s="196">
        <v>87</v>
      </c>
      <c r="EP21" s="196">
        <v>70</v>
      </c>
      <c r="EQ21" s="196">
        <v>78</v>
      </c>
      <c r="ER21" s="196">
        <v>80</v>
      </c>
      <c r="ES21" s="196">
        <v>80</v>
      </c>
      <c r="ET21" s="196">
        <v>80</v>
      </c>
      <c r="EU21" s="196">
        <v>73</v>
      </c>
      <c r="EV21" s="200">
        <v>46</v>
      </c>
    </row>
    <row r="22" spans="2:152" ht="12.75">
      <c r="B22" s="7" t="s">
        <v>12</v>
      </c>
      <c r="C22" s="15" t="s">
        <v>53</v>
      </c>
      <c r="D22" s="48">
        <f t="shared" si="0"/>
        <v>3537</v>
      </c>
      <c r="E22" s="191">
        <v>0</v>
      </c>
      <c r="F22" s="35">
        <v>0</v>
      </c>
      <c r="G22" s="35">
        <v>1360</v>
      </c>
      <c r="H22" s="35">
        <v>1012</v>
      </c>
      <c r="I22" s="35">
        <v>829</v>
      </c>
      <c r="J22" s="35">
        <v>336</v>
      </c>
      <c r="K22" s="35">
        <v>0</v>
      </c>
      <c r="L22" s="36">
        <v>0</v>
      </c>
      <c r="M22" s="51">
        <v>22299</v>
      </c>
      <c r="N22" s="53">
        <f>M22/M36</f>
        <v>0.025049089430382875</v>
      </c>
      <c r="O22" s="43">
        <f>D22/D36</f>
        <v>0.023591009137597544</v>
      </c>
      <c r="P22" s="59">
        <f t="shared" si="1"/>
        <v>-0.0014580802927853312</v>
      </c>
      <c r="Q22" s="30">
        <v>344281.5</v>
      </c>
      <c r="R22" s="192">
        <f t="shared" si="2"/>
        <v>97.33715012722647</v>
      </c>
      <c r="S22" s="193">
        <v>1986.3689567430026</v>
      </c>
      <c r="T22" s="194">
        <v>0</v>
      </c>
      <c r="U22" s="194">
        <v>0</v>
      </c>
      <c r="V22" s="194">
        <v>0</v>
      </c>
      <c r="W22" s="194">
        <v>868</v>
      </c>
      <c r="X22" s="194">
        <v>367</v>
      </c>
      <c r="Y22" s="194">
        <v>163</v>
      </c>
      <c r="Z22" s="194">
        <v>585</v>
      </c>
      <c r="AA22" s="194">
        <v>420</v>
      </c>
      <c r="AB22" s="194">
        <v>147</v>
      </c>
      <c r="AC22" s="194">
        <v>518</v>
      </c>
      <c r="AD22" s="194">
        <v>117</v>
      </c>
      <c r="AE22" s="194">
        <v>324</v>
      </c>
      <c r="AF22" s="194">
        <v>17</v>
      </c>
      <c r="AG22" s="194">
        <v>11</v>
      </c>
      <c r="AH22" s="194">
        <v>0</v>
      </c>
      <c r="AI22" s="194">
        <v>0</v>
      </c>
      <c r="AJ22" s="195">
        <v>3</v>
      </c>
      <c r="AK22" s="196">
        <v>0</v>
      </c>
      <c r="AL22" s="196">
        <v>0</v>
      </c>
      <c r="AM22" s="196">
        <v>0</v>
      </c>
      <c r="AN22" s="196">
        <v>0</v>
      </c>
      <c r="AO22" s="196">
        <v>0</v>
      </c>
      <c r="AP22" s="196">
        <v>0</v>
      </c>
      <c r="AQ22" s="196">
        <v>0</v>
      </c>
      <c r="AR22" s="196">
        <v>0</v>
      </c>
      <c r="AS22" s="196">
        <v>0</v>
      </c>
      <c r="AT22" s="196">
        <v>0</v>
      </c>
      <c r="AU22" s="196">
        <v>32</v>
      </c>
      <c r="AV22" s="196">
        <v>152</v>
      </c>
      <c r="AW22" s="196">
        <v>201</v>
      </c>
      <c r="AX22" s="196">
        <v>0</v>
      </c>
      <c r="AY22" s="196">
        <v>218</v>
      </c>
      <c r="AZ22" s="196">
        <v>373</v>
      </c>
      <c r="BA22" s="196">
        <v>915</v>
      </c>
      <c r="BB22" s="196">
        <v>358</v>
      </c>
      <c r="BC22" s="196">
        <v>323</v>
      </c>
      <c r="BD22" s="196">
        <v>94</v>
      </c>
      <c r="BE22" s="196">
        <v>30</v>
      </c>
      <c r="BF22" s="196">
        <v>0</v>
      </c>
      <c r="BG22" s="196">
        <v>8</v>
      </c>
      <c r="BH22" s="196">
        <v>0</v>
      </c>
      <c r="BI22" s="196">
        <v>0</v>
      </c>
      <c r="BJ22" s="196">
        <v>0</v>
      </c>
      <c r="BK22" s="196">
        <v>56</v>
      </c>
      <c r="BL22" s="196">
        <v>0</v>
      </c>
      <c r="BM22" s="196">
        <v>0</v>
      </c>
      <c r="BN22" s="196">
        <v>0</v>
      </c>
      <c r="BO22" s="196">
        <v>0</v>
      </c>
      <c r="BP22" s="196">
        <v>439</v>
      </c>
      <c r="BQ22" s="196">
        <v>143</v>
      </c>
      <c r="BR22" s="196">
        <v>65</v>
      </c>
      <c r="BS22" s="196">
        <v>0</v>
      </c>
      <c r="BT22" s="196">
        <v>0</v>
      </c>
      <c r="BU22" s="196">
        <v>127</v>
      </c>
      <c r="BV22" s="196">
        <v>0</v>
      </c>
      <c r="BW22" s="196">
        <v>0</v>
      </c>
      <c r="BX22" s="196">
        <v>0</v>
      </c>
      <c r="BY22" s="196">
        <v>0</v>
      </c>
      <c r="BZ22" s="196">
        <v>0</v>
      </c>
      <c r="CA22" s="196">
        <v>0</v>
      </c>
      <c r="CB22" s="196">
        <v>0</v>
      </c>
      <c r="CC22" s="196">
        <v>0</v>
      </c>
      <c r="CD22" s="196">
        <v>0</v>
      </c>
      <c r="CE22" s="197">
        <v>0</v>
      </c>
      <c r="CF22" s="198">
        <v>63</v>
      </c>
      <c r="CG22" s="196">
        <v>48</v>
      </c>
      <c r="CH22" s="196">
        <v>52</v>
      </c>
      <c r="CI22" s="196">
        <v>67</v>
      </c>
      <c r="CJ22" s="196">
        <v>59</v>
      </c>
      <c r="CK22" s="196">
        <v>64</v>
      </c>
      <c r="CL22" s="196">
        <v>65</v>
      </c>
      <c r="CM22" s="196">
        <v>67</v>
      </c>
      <c r="CN22" s="199">
        <v>46</v>
      </c>
      <c r="CO22" s="195">
        <v>44</v>
      </c>
      <c r="CP22" s="196">
        <v>45</v>
      </c>
      <c r="CQ22" s="196">
        <v>76</v>
      </c>
      <c r="CR22" s="196">
        <v>60</v>
      </c>
      <c r="CS22" s="196">
        <v>52</v>
      </c>
      <c r="CT22" s="196">
        <v>66</v>
      </c>
      <c r="CU22" s="196">
        <v>48</v>
      </c>
      <c r="CV22" s="196">
        <v>57</v>
      </c>
      <c r="CW22" s="196">
        <v>51</v>
      </c>
      <c r="CX22" s="196">
        <v>91</v>
      </c>
      <c r="CY22" s="196">
        <v>66</v>
      </c>
      <c r="CZ22" s="197">
        <v>78</v>
      </c>
      <c r="DA22" s="195">
        <v>45</v>
      </c>
      <c r="DB22" s="196">
        <v>71</v>
      </c>
      <c r="DC22" s="196">
        <v>84</v>
      </c>
      <c r="DD22" s="196">
        <v>71</v>
      </c>
      <c r="DE22" s="196">
        <v>76</v>
      </c>
      <c r="DF22" s="196">
        <v>94</v>
      </c>
      <c r="DG22" s="196">
        <v>85</v>
      </c>
      <c r="DH22" s="196">
        <v>70</v>
      </c>
      <c r="DI22" s="196">
        <v>66</v>
      </c>
      <c r="DJ22" s="196">
        <v>64</v>
      </c>
      <c r="DK22" s="196">
        <v>49</v>
      </c>
      <c r="DL22" s="197">
        <v>64</v>
      </c>
      <c r="DM22" s="198">
        <v>44</v>
      </c>
      <c r="DN22" s="196">
        <v>35</v>
      </c>
      <c r="DO22" s="196">
        <v>45</v>
      </c>
      <c r="DP22" s="196">
        <v>31</v>
      </c>
      <c r="DQ22" s="196">
        <v>38</v>
      </c>
      <c r="DR22" s="196">
        <v>43</v>
      </c>
      <c r="DS22" s="196">
        <v>38</v>
      </c>
      <c r="DT22" s="196">
        <v>50</v>
      </c>
      <c r="DU22" s="196">
        <v>47</v>
      </c>
      <c r="DV22" s="196">
        <v>39</v>
      </c>
      <c r="DW22" s="196">
        <v>29</v>
      </c>
      <c r="DX22" s="199">
        <v>26</v>
      </c>
      <c r="DY22" s="195">
        <v>42</v>
      </c>
      <c r="DZ22" s="196">
        <v>45</v>
      </c>
      <c r="EA22" s="196">
        <v>46</v>
      </c>
      <c r="EB22" s="196">
        <v>44</v>
      </c>
      <c r="EC22" s="196">
        <v>51</v>
      </c>
      <c r="ED22" s="196">
        <v>35</v>
      </c>
      <c r="EE22" s="196">
        <v>48</v>
      </c>
      <c r="EF22" s="196">
        <v>38</v>
      </c>
      <c r="EG22" s="196">
        <v>44</v>
      </c>
      <c r="EH22" s="196">
        <v>43</v>
      </c>
      <c r="EI22" s="196">
        <v>40</v>
      </c>
      <c r="EJ22" s="197">
        <v>42</v>
      </c>
      <c r="EK22" s="198">
        <v>56</v>
      </c>
      <c r="EL22" s="196">
        <v>34</v>
      </c>
      <c r="EM22" s="196">
        <v>40</v>
      </c>
      <c r="EN22" s="196">
        <v>41</v>
      </c>
      <c r="EO22" s="196">
        <v>39</v>
      </c>
      <c r="EP22" s="196">
        <v>35</v>
      </c>
      <c r="EQ22" s="196">
        <v>47</v>
      </c>
      <c r="ER22" s="196">
        <v>34</v>
      </c>
      <c r="ES22" s="196">
        <v>36</v>
      </c>
      <c r="ET22" s="196">
        <v>30</v>
      </c>
      <c r="EU22" s="196">
        <v>29</v>
      </c>
      <c r="EV22" s="200">
        <v>29</v>
      </c>
    </row>
    <row r="23" spans="2:152" ht="12.75">
      <c r="B23" s="7" t="s">
        <v>13</v>
      </c>
      <c r="C23" s="15" t="s">
        <v>54</v>
      </c>
      <c r="D23" s="48">
        <f t="shared" si="0"/>
        <v>12345</v>
      </c>
      <c r="E23" s="191">
        <v>0</v>
      </c>
      <c r="F23" s="35">
        <v>18</v>
      </c>
      <c r="G23" s="35">
        <v>2559</v>
      </c>
      <c r="H23" s="35">
        <v>4611</v>
      </c>
      <c r="I23" s="35">
        <v>3973</v>
      </c>
      <c r="J23" s="35">
        <v>1184</v>
      </c>
      <c r="K23" s="35">
        <v>0</v>
      </c>
      <c r="L23" s="36">
        <v>0</v>
      </c>
      <c r="M23" s="51">
        <v>68760</v>
      </c>
      <c r="N23" s="53">
        <f>M23/M36</f>
        <v>0.07724002821799751</v>
      </c>
      <c r="O23" s="43">
        <f>D23/D36</f>
        <v>0.0823384245981458</v>
      </c>
      <c r="P23" s="59">
        <f t="shared" si="1"/>
        <v>0.005098396380148293</v>
      </c>
      <c r="Q23" s="30">
        <v>1260070.9</v>
      </c>
      <c r="R23" s="192">
        <f t="shared" si="2"/>
        <v>102.07135682462534</v>
      </c>
      <c r="S23" s="193">
        <v>1992.235398946942</v>
      </c>
      <c r="T23" s="194">
        <v>0</v>
      </c>
      <c r="U23" s="194">
        <v>7</v>
      </c>
      <c r="V23" s="194">
        <v>313</v>
      </c>
      <c r="W23" s="194">
        <v>1228</v>
      </c>
      <c r="X23" s="194">
        <v>968</v>
      </c>
      <c r="Y23" s="194">
        <v>428</v>
      </c>
      <c r="Z23" s="194">
        <v>1601</v>
      </c>
      <c r="AA23" s="194">
        <v>2490</v>
      </c>
      <c r="AB23" s="194">
        <v>2746</v>
      </c>
      <c r="AC23" s="194">
        <v>1181</v>
      </c>
      <c r="AD23" s="194">
        <v>690</v>
      </c>
      <c r="AE23" s="194">
        <v>472</v>
      </c>
      <c r="AF23" s="194">
        <v>221</v>
      </c>
      <c r="AG23" s="194">
        <v>0</v>
      </c>
      <c r="AH23" s="194">
        <v>0</v>
      </c>
      <c r="AI23" s="194">
        <v>0</v>
      </c>
      <c r="AJ23" s="195">
        <v>0</v>
      </c>
      <c r="AK23" s="196">
        <v>0</v>
      </c>
      <c r="AL23" s="196">
        <v>0</v>
      </c>
      <c r="AM23" s="196">
        <v>0</v>
      </c>
      <c r="AN23" s="196">
        <v>59</v>
      </c>
      <c r="AO23" s="196">
        <v>76</v>
      </c>
      <c r="AP23" s="196">
        <v>106</v>
      </c>
      <c r="AQ23" s="196">
        <v>0</v>
      </c>
      <c r="AR23" s="196">
        <v>315</v>
      </c>
      <c r="AS23" s="196">
        <v>244</v>
      </c>
      <c r="AT23" s="196">
        <v>391</v>
      </c>
      <c r="AU23" s="196">
        <v>99</v>
      </c>
      <c r="AV23" s="196">
        <v>116</v>
      </c>
      <c r="AW23" s="196">
        <v>9</v>
      </c>
      <c r="AX23" s="196">
        <v>0</v>
      </c>
      <c r="AY23" s="196">
        <v>0</v>
      </c>
      <c r="AZ23" s="196">
        <v>150</v>
      </c>
      <c r="BA23" s="196">
        <v>185</v>
      </c>
      <c r="BB23" s="196">
        <v>985</v>
      </c>
      <c r="BC23" s="196">
        <v>1030</v>
      </c>
      <c r="BD23" s="196">
        <v>163</v>
      </c>
      <c r="BE23" s="196">
        <v>0</v>
      </c>
      <c r="BF23" s="196">
        <v>461</v>
      </c>
      <c r="BG23" s="196">
        <v>740</v>
      </c>
      <c r="BH23" s="196">
        <v>364</v>
      </c>
      <c r="BI23" s="196">
        <v>139</v>
      </c>
      <c r="BJ23" s="196">
        <v>58</v>
      </c>
      <c r="BK23" s="196">
        <v>355</v>
      </c>
      <c r="BL23" s="196">
        <v>0</v>
      </c>
      <c r="BM23" s="196">
        <v>350</v>
      </c>
      <c r="BN23" s="196">
        <v>516</v>
      </c>
      <c r="BO23" s="196">
        <v>443</v>
      </c>
      <c r="BP23" s="196">
        <v>437</v>
      </c>
      <c r="BQ23" s="196">
        <v>18</v>
      </c>
      <c r="BR23" s="196">
        <v>1351</v>
      </c>
      <c r="BS23" s="196">
        <v>1489</v>
      </c>
      <c r="BT23" s="196">
        <v>1137</v>
      </c>
      <c r="BU23" s="196">
        <v>275</v>
      </c>
      <c r="BV23" s="196">
        <v>34</v>
      </c>
      <c r="BW23" s="196">
        <v>0</v>
      </c>
      <c r="BX23" s="196">
        <v>44</v>
      </c>
      <c r="BY23" s="196">
        <v>0</v>
      </c>
      <c r="BZ23" s="196">
        <v>192</v>
      </c>
      <c r="CA23" s="196">
        <v>0</v>
      </c>
      <c r="CB23" s="196">
        <v>14</v>
      </c>
      <c r="CC23" s="196">
        <v>0</v>
      </c>
      <c r="CD23" s="196">
        <v>0</v>
      </c>
      <c r="CE23" s="197">
        <v>0</v>
      </c>
      <c r="CF23" s="198">
        <v>196</v>
      </c>
      <c r="CG23" s="196">
        <v>186</v>
      </c>
      <c r="CH23" s="196">
        <v>207</v>
      </c>
      <c r="CI23" s="196">
        <v>221</v>
      </c>
      <c r="CJ23" s="196">
        <v>151</v>
      </c>
      <c r="CK23" s="196">
        <v>176</v>
      </c>
      <c r="CL23" s="196">
        <v>186</v>
      </c>
      <c r="CM23" s="196">
        <v>189</v>
      </c>
      <c r="CN23" s="199">
        <v>166</v>
      </c>
      <c r="CO23" s="195">
        <v>166</v>
      </c>
      <c r="CP23" s="196">
        <v>160</v>
      </c>
      <c r="CQ23" s="196">
        <v>212</v>
      </c>
      <c r="CR23" s="196">
        <v>208</v>
      </c>
      <c r="CS23" s="196">
        <v>198</v>
      </c>
      <c r="CT23" s="196">
        <v>206</v>
      </c>
      <c r="CU23" s="196">
        <v>221</v>
      </c>
      <c r="CV23" s="196">
        <v>179</v>
      </c>
      <c r="CW23" s="196">
        <v>205</v>
      </c>
      <c r="CX23" s="196">
        <v>299</v>
      </c>
      <c r="CY23" s="196">
        <v>207</v>
      </c>
      <c r="CZ23" s="197">
        <v>214</v>
      </c>
      <c r="DA23" s="195">
        <v>255</v>
      </c>
      <c r="DB23" s="196">
        <v>215</v>
      </c>
      <c r="DC23" s="196">
        <v>304</v>
      </c>
      <c r="DD23" s="196">
        <v>259</v>
      </c>
      <c r="DE23" s="196">
        <v>256</v>
      </c>
      <c r="DF23" s="196">
        <v>281</v>
      </c>
      <c r="DG23" s="196">
        <v>315</v>
      </c>
      <c r="DH23" s="196">
        <v>314</v>
      </c>
      <c r="DI23" s="196">
        <v>232</v>
      </c>
      <c r="DJ23" s="196">
        <v>208</v>
      </c>
      <c r="DK23" s="196">
        <v>170</v>
      </c>
      <c r="DL23" s="197">
        <v>193</v>
      </c>
      <c r="DM23" s="198">
        <v>196</v>
      </c>
      <c r="DN23" s="196">
        <v>131</v>
      </c>
      <c r="DO23" s="196">
        <v>187</v>
      </c>
      <c r="DP23" s="196">
        <v>166</v>
      </c>
      <c r="DQ23" s="196">
        <v>146</v>
      </c>
      <c r="DR23" s="196">
        <v>161</v>
      </c>
      <c r="DS23" s="196">
        <v>141</v>
      </c>
      <c r="DT23" s="196">
        <v>133</v>
      </c>
      <c r="DU23" s="196">
        <v>147</v>
      </c>
      <c r="DV23" s="196">
        <v>130</v>
      </c>
      <c r="DW23" s="196">
        <v>142</v>
      </c>
      <c r="DX23" s="199">
        <v>126</v>
      </c>
      <c r="DY23" s="195">
        <v>138</v>
      </c>
      <c r="DZ23" s="196">
        <v>157</v>
      </c>
      <c r="EA23" s="196">
        <v>151</v>
      </c>
      <c r="EB23" s="196">
        <v>117</v>
      </c>
      <c r="EC23" s="196">
        <v>132</v>
      </c>
      <c r="ED23" s="196">
        <v>170</v>
      </c>
      <c r="EE23" s="196">
        <v>185</v>
      </c>
      <c r="EF23" s="196">
        <v>176</v>
      </c>
      <c r="EG23" s="196">
        <v>164</v>
      </c>
      <c r="EH23" s="196">
        <v>184</v>
      </c>
      <c r="EI23" s="196">
        <v>170</v>
      </c>
      <c r="EJ23" s="197">
        <v>134</v>
      </c>
      <c r="EK23" s="198">
        <v>165</v>
      </c>
      <c r="EL23" s="196">
        <v>139</v>
      </c>
      <c r="EM23" s="196">
        <v>129</v>
      </c>
      <c r="EN23" s="196">
        <v>123</v>
      </c>
      <c r="EO23" s="196">
        <v>138</v>
      </c>
      <c r="EP23" s="196">
        <v>126</v>
      </c>
      <c r="EQ23" s="196">
        <v>142</v>
      </c>
      <c r="ER23" s="196">
        <v>119</v>
      </c>
      <c r="ES23" s="196">
        <v>111</v>
      </c>
      <c r="ET23" s="196">
        <v>119</v>
      </c>
      <c r="EU23" s="196">
        <v>112</v>
      </c>
      <c r="EV23" s="200">
        <v>83</v>
      </c>
    </row>
    <row r="24" spans="2:152" ht="12.75">
      <c r="B24" s="7" t="s">
        <v>14</v>
      </c>
      <c r="C24" s="15" t="s">
        <v>55</v>
      </c>
      <c r="D24" s="48">
        <f t="shared" si="0"/>
        <v>4340</v>
      </c>
      <c r="E24" s="191">
        <v>0</v>
      </c>
      <c r="F24" s="35">
        <v>96</v>
      </c>
      <c r="G24" s="35">
        <v>2309</v>
      </c>
      <c r="H24" s="35">
        <v>1187</v>
      </c>
      <c r="I24" s="35">
        <v>665</v>
      </c>
      <c r="J24" s="35">
        <v>83</v>
      </c>
      <c r="K24" s="35">
        <v>0</v>
      </c>
      <c r="L24" s="36">
        <v>0</v>
      </c>
      <c r="M24" s="51">
        <v>34288</v>
      </c>
      <c r="N24" s="53">
        <f>M24/M36</f>
        <v>0.03851666793977165</v>
      </c>
      <c r="O24" s="43">
        <f>D24/D36</f>
        <v>0.028946841859534448</v>
      </c>
      <c r="P24" s="59">
        <f t="shared" si="1"/>
        <v>-0.009569826080237199</v>
      </c>
      <c r="Q24" s="30">
        <v>361880.2</v>
      </c>
      <c r="R24" s="192">
        <f t="shared" si="2"/>
        <v>83.38253456221199</v>
      </c>
      <c r="S24" s="193">
        <v>1982.53732718894</v>
      </c>
      <c r="T24" s="194">
        <v>0</v>
      </c>
      <c r="U24" s="194">
        <v>72</v>
      </c>
      <c r="V24" s="194">
        <v>464</v>
      </c>
      <c r="W24" s="194">
        <v>1553</v>
      </c>
      <c r="X24" s="194">
        <v>261</v>
      </c>
      <c r="Y24" s="194">
        <v>301</v>
      </c>
      <c r="Z24" s="194">
        <v>534</v>
      </c>
      <c r="AA24" s="194">
        <v>407</v>
      </c>
      <c r="AB24" s="194">
        <v>280</v>
      </c>
      <c r="AC24" s="194">
        <v>236</v>
      </c>
      <c r="AD24" s="194">
        <v>117</v>
      </c>
      <c r="AE24" s="194">
        <v>56</v>
      </c>
      <c r="AF24" s="194">
        <v>41</v>
      </c>
      <c r="AG24" s="194">
        <v>4</v>
      </c>
      <c r="AH24" s="194">
        <v>2</v>
      </c>
      <c r="AI24" s="194">
        <v>12</v>
      </c>
      <c r="AJ24" s="195">
        <v>0</v>
      </c>
      <c r="AK24" s="196">
        <v>0</v>
      </c>
      <c r="AL24" s="196">
        <v>0</v>
      </c>
      <c r="AM24" s="196">
        <v>93</v>
      </c>
      <c r="AN24" s="196">
        <v>158</v>
      </c>
      <c r="AO24" s="196">
        <v>97</v>
      </c>
      <c r="AP24" s="196">
        <v>295</v>
      </c>
      <c r="AQ24" s="196">
        <v>87</v>
      </c>
      <c r="AR24" s="196">
        <v>837</v>
      </c>
      <c r="AS24" s="196">
        <v>101</v>
      </c>
      <c r="AT24" s="196">
        <v>193</v>
      </c>
      <c r="AU24" s="196">
        <v>0</v>
      </c>
      <c r="AV24" s="196">
        <v>16</v>
      </c>
      <c r="AW24" s="196">
        <v>286</v>
      </c>
      <c r="AX24" s="196">
        <v>76</v>
      </c>
      <c r="AY24" s="196">
        <v>361</v>
      </c>
      <c r="AZ24" s="196">
        <v>129</v>
      </c>
      <c r="BA24" s="196">
        <v>67</v>
      </c>
      <c r="BB24" s="196">
        <v>223</v>
      </c>
      <c r="BC24" s="196">
        <v>39</v>
      </c>
      <c r="BD24" s="196">
        <v>151</v>
      </c>
      <c r="BE24" s="196">
        <v>181</v>
      </c>
      <c r="BF24" s="196">
        <v>0</v>
      </c>
      <c r="BG24" s="196">
        <v>19</v>
      </c>
      <c r="BH24" s="196">
        <v>0</v>
      </c>
      <c r="BI24" s="196">
        <v>0</v>
      </c>
      <c r="BJ24" s="196">
        <v>0</v>
      </c>
      <c r="BK24" s="196">
        <v>0</v>
      </c>
      <c r="BL24" s="196">
        <v>57</v>
      </c>
      <c r="BM24" s="196">
        <v>11</v>
      </c>
      <c r="BN24" s="196">
        <v>59</v>
      </c>
      <c r="BO24" s="196">
        <v>91</v>
      </c>
      <c r="BP24" s="196">
        <v>73</v>
      </c>
      <c r="BQ24" s="196">
        <v>65</v>
      </c>
      <c r="BR24" s="196">
        <v>6</v>
      </c>
      <c r="BS24" s="196">
        <v>25</v>
      </c>
      <c r="BT24" s="196">
        <v>48</v>
      </c>
      <c r="BU24" s="196">
        <v>72</v>
      </c>
      <c r="BV24" s="196">
        <v>262</v>
      </c>
      <c r="BW24" s="196">
        <v>37</v>
      </c>
      <c r="BX24" s="196">
        <v>125</v>
      </c>
      <c r="BY24" s="196">
        <v>0</v>
      </c>
      <c r="BZ24" s="196">
        <v>0</v>
      </c>
      <c r="CA24" s="196">
        <v>0</v>
      </c>
      <c r="CB24" s="196">
        <v>0</v>
      </c>
      <c r="CC24" s="196">
        <v>0</v>
      </c>
      <c r="CD24" s="196">
        <v>0</v>
      </c>
      <c r="CE24" s="197">
        <v>0</v>
      </c>
      <c r="CF24" s="198">
        <v>63</v>
      </c>
      <c r="CG24" s="196">
        <v>63</v>
      </c>
      <c r="CH24" s="196">
        <v>66</v>
      </c>
      <c r="CI24" s="196">
        <v>62</v>
      </c>
      <c r="CJ24" s="196">
        <v>64</v>
      </c>
      <c r="CK24" s="196">
        <v>71</v>
      </c>
      <c r="CL24" s="196">
        <v>81</v>
      </c>
      <c r="CM24" s="196">
        <v>51</v>
      </c>
      <c r="CN24" s="199">
        <v>59</v>
      </c>
      <c r="CO24" s="195">
        <v>62</v>
      </c>
      <c r="CP24" s="196">
        <v>52</v>
      </c>
      <c r="CQ24" s="196">
        <v>87</v>
      </c>
      <c r="CR24" s="196">
        <v>80</v>
      </c>
      <c r="CS24" s="196">
        <v>63</v>
      </c>
      <c r="CT24" s="196">
        <v>93</v>
      </c>
      <c r="CU24" s="196">
        <v>70</v>
      </c>
      <c r="CV24" s="196">
        <v>75</v>
      </c>
      <c r="CW24" s="196">
        <v>78</v>
      </c>
      <c r="CX24" s="196">
        <v>91</v>
      </c>
      <c r="CY24" s="196">
        <v>99</v>
      </c>
      <c r="CZ24" s="197">
        <v>68</v>
      </c>
      <c r="DA24" s="195">
        <v>86</v>
      </c>
      <c r="DB24" s="196">
        <v>75</v>
      </c>
      <c r="DC24" s="196">
        <v>77</v>
      </c>
      <c r="DD24" s="196">
        <v>104</v>
      </c>
      <c r="DE24" s="196">
        <v>69</v>
      </c>
      <c r="DF24" s="196">
        <v>102</v>
      </c>
      <c r="DG24" s="196">
        <v>113</v>
      </c>
      <c r="DH24" s="196">
        <v>108</v>
      </c>
      <c r="DI24" s="196">
        <v>96</v>
      </c>
      <c r="DJ24" s="196">
        <v>90</v>
      </c>
      <c r="DK24" s="196">
        <v>70</v>
      </c>
      <c r="DL24" s="197">
        <v>60</v>
      </c>
      <c r="DM24" s="198">
        <v>72</v>
      </c>
      <c r="DN24" s="196">
        <v>52</v>
      </c>
      <c r="DO24" s="196">
        <v>58</v>
      </c>
      <c r="DP24" s="196">
        <v>51</v>
      </c>
      <c r="DQ24" s="196">
        <v>49</v>
      </c>
      <c r="DR24" s="196">
        <v>54</v>
      </c>
      <c r="DS24" s="196">
        <v>60</v>
      </c>
      <c r="DT24" s="196">
        <v>56</v>
      </c>
      <c r="DU24" s="196">
        <v>55</v>
      </c>
      <c r="DV24" s="196">
        <v>37</v>
      </c>
      <c r="DW24" s="196">
        <v>52</v>
      </c>
      <c r="DX24" s="199">
        <v>39</v>
      </c>
      <c r="DY24" s="195">
        <v>41</v>
      </c>
      <c r="DZ24" s="196">
        <v>39</v>
      </c>
      <c r="EA24" s="196">
        <v>45</v>
      </c>
      <c r="EB24" s="196">
        <v>42</v>
      </c>
      <c r="EC24" s="196">
        <v>53</v>
      </c>
      <c r="ED24" s="196">
        <v>61</v>
      </c>
      <c r="EE24" s="196">
        <v>56</v>
      </c>
      <c r="EF24" s="196">
        <v>52</v>
      </c>
      <c r="EG24" s="196">
        <v>57</v>
      </c>
      <c r="EH24" s="196">
        <v>65</v>
      </c>
      <c r="EI24" s="196">
        <v>45</v>
      </c>
      <c r="EJ24" s="197">
        <v>47</v>
      </c>
      <c r="EK24" s="198">
        <v>66</v>
      </c>
      <c r="EL24" s="196">
        <v>44</v>
      </c>
      <c r="EM24" s="196">
        <v>37</v>
      </c>
      <c r="EN24" s="196">
        <v>45</v>
      </c>
      <c r="EO24" s="196">
        <v>37</v>
      </c>
      <c r="EP24" s="196">
        <v>57</v>
      </c>
      <c r="EQ24" s="196">
        <v>46</v>
      </c>
      <c r="ER24" s="196">
        <v>55</v>
      </c>
      <c r="ES24" s="196">
        <v>52</v>
      </c>
      <c r="ET24" s="196">
        <v>52</v>
      </c>
      <c r="EU24" s="196">
        <v>30</v>
      </c>
      <c r="EV24" s="200">
        <v>33</v>
      </c>
    </row>
    <row r="25" spans="2:152" ht="12.75">
      <c r="B25" s="7" t="s">
        <v>15</v>
      </c>
      <c r="C25" s="15" t="s">
        <v>56</v>
      </c>
      <c r="D25" s="48">
        <f t="shared" si="0"/>
        <v>1130</v>
      </c>
      <c r="E25" s="191">
        <v>0</v>
      </c>
      <c r="F25" s="35">
        <v>3</v>
      </c>
      <c r="G25" s="35">
        <v>596</v>
      </c>
      <c r="H25" s="35">
        <v>248</v>
      </c>
      <c r="I25" s="35">
        <v>283</v>
      </c>
      <c r="J25" s="35">
        <v>0</v>
      </c>
      <c r="K25" s="35">
        <v>0</v>
      </c>
      <c r="L25" s="36">
        <v>0</v>
      </c>
      <c r="M25" s="51">
        <v>7864</v>
      </c>
      <c r="N25" s="53">
        <f>M25/M36</f>
        <v>0.008833850813064753</v>
      </c>
      <c r="O25" s="43">
        <f>D25/D36</f>
        <v>0.007536850530247449</v>
      </c>
      <c r="P25" s="59">
        <f t="shared" si="1"/>
        <v>-0.0012970002828173047</v>
      </c>
      <c r="Q25" s="30">
        <v>95938</v>
      </c>
      <c r="R25" s="192">
        <f t="shared" si="2"/>
        <v>84.90088495575222</v>
      </c>
      <c r="S25" s="193">
        <v>1975.3982300884957</v>
      </c>
      <c r="T25" s="194">
        <v>0</v>
      </c>
      <c r="U25" s="194">
        <v>3</v>
      </c>
      <c r="V25" s="194">
        <v>54</v>
      </c>
      <c r="W25" s="194">
        <v>389</v>
      </c>
      <c r="X25" s="194">
        <v>153</v>
      </c>
      <c r="Y25" s="194">
        <v>248</v>
      </c>
      <c r="Z25" s="194">
        <v>0</v>
      </c>
      <c r="AA25" s="194">
        <v>0</v>
      </c>
      <c r="AB25" s="194">
        <v>40</v>
      </c>
      <c r="AC25" s="194">
        <v>237</v>
      </c>
      <c r="AD25" s="194">
        <v>2</v>
      </c>
      <c r="AE25" s="194">
        <v>0</v>
      </c>
      <c r="AF25" s="194">
        <v>4</v>
      </c>
      <c r="AG25" s="194">
        <v>0</v>
      </c>
      <c r="AH25" s="194">
        <v>0</v>
      </c>
      <c r="AI25" s="194">
        <v>0</v>
      </c>
      <c r="AJ25" s="195">
        <v>0</v>
      </c>
      <c r="AK25" s="196">
        <v>0</v>
      </c>
      <c r="AL25" s="196">
        <v>0</v>
      </c>
      <c r="AM25" s="196">
        <v>0</v>
      </c>
      <c r="AN25" s="196">
        <v>0</v>
      </c>
      <c r="AO25" s="196">
        <v>0</v>
      </c>
      <c r="AP25" s="196">
        <v>0</v>
      </c>
      <c r="AQ25" s="196">
        <v>0</v>
      </c>
      <c r="AR25" s="196">
        <v>0</v>
      </c>
      <c r="AS25" s="196">
        <v>784</v>
      </c>
      <c r="AT25" s="196">
        <v>244</v>
      </c>
      <c r="AU25" s="196">
        <v>100</v>
      </c>
      <c r="AV25" s="196">
        <v>2</v>
      </c>
      <c r="AW25" s="196">
        <v>0</v>
      </c>
      <c r="AX25" s="196">
        <v>0</v>
      </c>
      <c r="AY25" s="196">
        <v>0</v>
      </c>
      <c r="AZ25" s="196">
        <v>0</v>
      </c>
      <c r="BA25" s="196">
        <v>0</v>
      </c>
      <c r="BB25" s="196">
        <v>0</v>
      </c>
      <c r="BC25" s="196">
        <v>0</v>
      </c>
      <c r="BD25" s="196">
        <v>0</v>
      </c>
      <c r="BE25" s="196">
        <v>0</v>
      </c>
      <c r="BF25" s="196">
        <v>0</v>
      </c>
      <c r="BG25" s="196">
        <v>0</v>
      </c>
      <c r="BH25" s="196">
        <v>0</v>
      </c>
      <c r="BI25" s="196">
        <v>0</v>
      </c>
      <c r="BJ25" s="196">
        <v>0</v>
      </c>
      <c r="BK25" s="196">
        <v>0</v>
      </c>
      <c r="BL25" s="196">
        <v>0</v>
      </c>
      <c r="BM25" s="196">
        <v>0</v>
      </c>
      <c r="BN25" s="196">
        <v>0</v>
      </c>
      <c r="BO25" s="196">
        <v>0</v>
      </c>
      <c r="BP25" s="196">
        <v>0</v>
      </c>
      <c r="BQ25" s="196">
        <v>0</v>
      </c>
      <c r="BR25" s="196">
        <v>0</v>
      </c>
      <c r="BS25" s="196">
        <v>0</v>
      </c>
      <c r="BT25" s="196">
        <v>0</v>
      </c>
      <c r="BU25" s="196">
        <v>0</v>
      </c>
      <c r="BV25" s="196">
        <v>0</v>
      </c>
      <c r="BW25" s="196">
        <v>0</v>
      </c>
      <c r="BX25" s="196">
        <v>0</v>
      </c>
      <c r="BY25" s="196">
        <v>0</v>
      </c>
      <c r="BZ25" s="196">
        <v>0</v>
      </c>
      <c r="CA25" s="196">
        <v>0</v>
      </c>
      <c r="CB25" s="196">
        <v>0</v>
      </c>
      <c r="CC25" s="196">
        <v>0</v>
      </c>
      <c r="CD25" s="196">
        <v>0</v>
      </c>
      <c r="CE25" s="197">
        <v>0</v>
      </c>
      <c r="CF25" s="198">
        <v>20</v>
      </c>
      <c r="CG25" s="196">
        <v>29</v>
      </c>
      <c r="CH25" s="196">
        <v>15</v>
      </c>
      <c r="CI25" s="196">
        <v>22</v>
      </c>
      <c r="CJ25" s="196">
        <v>15</v>
      </c>
      <c r="CK25" s="196">
        <v>26</v>
      </c>
      <c r="CL25" s="196">
        <v>19</v>
      </c>
      <c r="CM25" s="196">
        <v>23</v>
      </c>
      <c r="CN25" s="199">
        <v>14</v>
      </c>
      <c r="CO25" s="195">
        <v>9</v>
      </c>
      <c r="CP25" s="196">
        <v>17</v>
      </c>
      <c r="CQ25" s="196">
        <v>14</v>
      </c>
      <c r="CR25" s="196">
        <v>14</v>
      </c>
      <c r="CS25" s="196">
        <v>19</v>
      </c>
      <c r="CT25" s="196">
        <v>23</v>
      </c>
      <c r="CU25" s="196">
        <v>15</v>
      </c>
      <c r="CV25" s="196">
        <v>29</v>
      </c>
      <c r="CW25" s="196">
        <v>18</v>
      </c>
      <c r="CX25" s="196">
        <v>40</v>
      </c>
      <c r="CY25" s="196">
        <v>18</v>
      </c>
      <c r="CZ25" s="197">
        <v>23</v>
      </c>
      <c r="DA25" s="195">
        <v>21</v>
      </c>
      <c r="DB25" s="196">
        <v>21</v>
      </c>
      <c r="DC25" s="196">
        <v>22</v>
      </c>
      <c r="DD25" s="196">
        <v>29</v>
      </c>
      <c r="DE25" s="196">
        <v>23</v>
      </c>
      <c r="DF25" s="196">
        <v>26</v>
      </c>
      <c r="DG25" s="196">
        <v>32</v>
      </c>
      <c r="DH25" s="196">
        <v>20</v>
      </c>
      <c r="DI25" s="196">
        <v>33</v>
      </c>
      <c r="DJ25" s="196">
        <v>20</v>
      </c>
      <c r="DK25" s="196">
        <v>10</v>
      </c>
      <c r="DL25" s="197">
        <v>14</v>
      </c>
      <c r="DM25" s="198">
        <v>14</v>
      </c>
      <c r="DN25" s="196">
        <v>16</v>
      </c>
      <c r="DO25" s="196">
        <v>20</v>
      </c>
      <c r="DP25" s="196">
        <v>11</v>
      </c>
      <c r="DQ25" s="196">
        <v>12</v>
      </c>
      <c r="DR25" s="196">
        <v>8</v>
      </c>
      <c r="DS25" s="196">
        <v>18</v>
      </c>
      <c r="DT25" s="196">
        <v>16</v>
      </c>
      <c r="DU25" s="196">
        <v>12</v>
      </c>
      <c r="DV25" s="196">
        <v>19</v>
      </c>
      <c r="DW25" s="196">
        <v>15</v>
      </c>
      <c r="DX25" s="199">
        <v>6</v>
      </c>
      <c r="DY25" s="195">
        <v>6</v>
      </c>
      <c r="DZ25" s="196">
        <v>7</v>
      </c>
      <c r="EA25" s="196">
        <v>11</v>
      </c>
      <c r="EB25" s="196">
        <v>14</v>
      </c>
      <c r="EC25" s="196">
        <v>5</v>
      </c>
      <c r="ED25" s="196">
        <v>15</v>
      </c>
      <c r="EE25" s="196">
        <v>11</v>
      </c>
      <c r="EF25" s="196">
        <v>14</v>
      </c>
      <c r="EG25" s="196">
        <v>12</v>
      </c>
      <c r="EH25" s="196">
        <v>18</v>
      </c>
      <c r="EI25" s="196">
        <v>18</v>
      </c>
      <c r="EJ25" s="197">
        <v>12</v>
      </c>
      <c r="EK25" s="198">
        <v>17</v>
      </c>
      <c r="EL25" s="196">
        <v>10</v>
      </c>
      <c r="EM25" s="196">
        <v>12</v>
      </c>
      <c r="EN25" s="196">
        <v>11</v>
      </c>
      <c r="EO25" s="196">
        <v>9</v>
      </c>
      <c r="EP25" s="196">
        <v>9</v>
      </c>
      <c r="EQ25" s="196">
        <v>11</v>
      </c>
      <c r="ER25" s="196">
        <v>16</v>
      </c>
      <c r="ES25" s="196">
        <v>8</v>
      </c>
      <c r="ET25" s="196">
        <v>10</v>
      </c>
      <c r="EU25" s="196">
        <v>7</v>
      </c>
      <c r="EV25" s="200">
        <v>7</v>
      </c>
    </row>
    <row r="26" spans="2:152" ht="12.75">
      <c r="B26" s="7" t="s">
        <v>16</v>
      </c>
      <c r="C26" s="15" t="s">
        <v>57</v>
      </c>
      <c r="D26" s="48">
        <f t="shared" si="0"/>
        <v>5184</v>
      </c>
      <c r="E26" s="191">
        <v>0</v>
      </c>
      <c r="F26" s="35">
        <v>8</v>
      </c>
      <c r="G26" s="35">
        <v>55</v>
      </c>
      <c r="H26" s="35">
        <v>1992</v>
      </c>
      <c r="I26" s="35">
        <v>1670</v>
      </c>
      <c r="J26" s="35">
        <v>1459</v>
      </c>
      <c r="K26" s="35">
        <v>0</v>
      </c>
      <c r="L26" s="36">
        <v>0</v>
      </c>
      <c r="M26" s="51">
        <v>27514</v>
      </c>
      <c r="N26" s="53">
        <f>M26/M36</f>
        <v>0.03090724456646282</v>
      </c>
      <c r="O26" s="43">
        <f>D26/D36</f>
        <v>0.03457613552991396</v>
      </c>
      <c r="P26" s="59">
        <f t="shared" si="1"/>
        <v>0.0036688909634511394</v>
      </c>
      <c r="Q26" s="30">
        <v>639605.5</v>
      </c>
      <c r="R26" s="192">
        <f t="shared" si="2"/>
        <v>123.38069058641975</v>
      </c>
      <c r="S26" s="193">
        <v>1992.9427083333333</v>
      </c>
      <c r="T26" s="194">
        <v>0</v>
      </c>
      <c r="U26" s="194">
        <v>0</v>
      </c>
      <c r="V26" s="194">
        <v>8</v>
      </c>
      <c r="W26" s="194">
        <v>55</v>
      </c>
      <c r="X26" s="194">
        <v>0</v>
      </c>
      <c r="Y26" s="194">
        <v>29</v>
      </c>
      <c r="Z26" s="194">
        <v>14</v>
      </c>
      <c r="AA26" s="194">
        <v>1654</v>
      </c>
      <c r="AB26" s="194">
        <v>291</v>
      </c>
      <c r="AC26" s="194">
        <v>1503</v>
      </c>
      <c r="AD26" s="194">
        <v>164</v>
      </c>
      <c r="AE26" s="194">
        <v>1231</v>
      </c>
      <c r="AF26" s="194">
        <v>224</v>
      </c>
      <c r="AG26" s="194">
        <v>7</v>
      </c>
      <c r="AH26" s="194">
        <v>4</v>
      </c>
      <c r="AI26" s="194">
        <v>0</v>
      </c>
      <c r="AJ26" s="195">
        <v>0</v>
      </c>
      <c r="AK26" s="196">
        <v>0</v>
      </c>
      <c r="AL26" s="196">
        <v>0</v>
      </c>
      <c r="AM26" s="196">
        <v>0</v>
      </c>
      <c r="AN26" s="196">
        <v>0</v>
      </c>
      <c r="AO26" s="196">
        <v>0</v>
      </c>
      <c r="AP26" s="196">
        <v>0</v>
      </c>
      <c r="AQ26" s="196">
        <v>0</v>
      </c>
      <c r="AR26" s="196">
        <v>0</v>
      </c>
      <c r="AS26" s="196">
        <v>0</v>
      </c>
      <c r="AT26" s="196">
        <v>0</v>
      </c>
      <c r="AU26" s="196">
        <v>0</v>
      </c>
      <c r="AV26" s="196">
        <v>0</v>
      </c>
      <c r="AW26" s="196">
        <v>0</v>
      </c>
      <c r="AX26" s="196">
        <v>12</v>
      </c>
      <c r="AY26" s="196">
        <v>44</v>
      </c>
      <c r="AZ26" s="196">
        <v>0</v>
      </c>
      <c r="BA26" s="196">
        <v>0</v>
      </c>
      <c r="BB26" s="196">
        <v>0</v>
      </c>
      <c r="BC26" s="196">
        <v>0</v>
      </c>
      <c r="BD26" s="196">
        <v>0</v>
      </c>
      <c r="BE26" s="196">
        <v>0</v>
      </c>
      <c r="BF26" s="196">
        <v>135</v>
      </c>
      <c r="BG26" s="196">
        <v>764</v>
      </c>
      <c r="BH26" s="196">
        <v>228</v>
      </c>
      <c r="BI26" s="196">
        <v>0</v>
      </c>
      <c r="BJ26" s="196">
        <v>606</v>
      </c>
      <c r="BK26" s="196">
        <v>1158</v>
      </c>
      <c r="BL26" s="196">
        <v>245</v>
      </c>
      <c r="BM26" s="196">
        <v>813</v>
      </c>
      <c r="BN26" s="196">
        <v>1179</v>
      </c>
      <c r="BO26" s="196">
        <v>0</v>
      </c>
      <c r="BP26" s="196">
        <v>0</v>
      </c>
      <c r="BQ26" s="196">
        <v>0</v>
      </c>
      <c r="BR26" s="196">
        <v>0</v>
      </c>
      <c r="BS26" s="196">
        <v>0</v>
      </c>
      <c r="BT26" s="196">
        <v>0</v>
      </c>
      <c r="BU26" s="196">
        <v>0</v>
      </c>
      <c r="BV26" s="196">
        <v>0</v>
      </c>
      <c r="BW26" s="196">
        <v>0</v>
      </c>
      <c r="BX26" s="196">
        <v>0</v>
      </c>
      <c r="BY26" s="196">
        <v>0</v>
      </c>
      <c r="BZ26" s="196">
        <v>0</v>
      </c>
      <c r="CA26" s="196">
        <v>0</v>
      </c>
      <c r="CB26" s="196">
        <v>0</v>
      </c>
      <c r="CC26" s="196">
        <v>0</v>
      </c>
      <c r="CD26" s="196">
        <v>0</v>
      </c>
      <c r="CE26" s="197">
        <v>0</v>
      </c>
      <c r="CF26" s="198">
        <v>82</v>
      </c>
      <c r="CG26" s="196">
        <v>65</v>
      </c>
      <c r="CH26" s="196">
        <v>71</v>
      </c>
      <c r="CI26" s="196">
        <v>85</v>
      </c>
      <c r="CJ26" s="196">
        <v>67</v>
      </c>
      <c r="CK26" s="196">
        <v>75</v>
      </c>
      <c r="CL26" s="196">
        <v>66</v>
      </c>
      <c r="CM26" s="196">
        <v>72</v>
      </c>
      <c r="CN26" s="199">
        <v>85</v>
      </c>
      <c r="CO26" s="195">
        <v>69</v>
      </c>
      <c r="CP26" s="196">
        <v>68</v>
      </c>
      <c r="CQ26" s="196">
        <v>77</v>
      </c>
      <c r="CR26" s="196">
        <v>59</v>
      </c>
      <c r="CS26" s="196">
        <v>80</v>
      </c>
      <c r="CT26" s="196">
        <v>98</v>
      </c>
      <c r="CU26" s="196">
        <v>82</v>
      </c>
      <c r="CV26" s="196">
        <v>81</v>
      </c>
      <c r="CW26" s="196">
        <v>100</v>
      </c>
      <c r="CX26" s="196">
        <v>111</v>
      </c>
      <c r="CY26" s="196">
        <v>113</v>
      </c>
      <c r="CZ26" s="197">
        <v>121</v>
      </c>
      <c r="DA26" s="195">
        <v>124</v>
      </c>
      <c r="DB26" s="196">
        <v>100</v>
      </c>
      <c r="DC26" s="196">
        <v>122</v>
      </c>
      <c r="DD26" s="196">
        <v>122</v>
      </c>
      <c r="DE26" s="196">
        <v>107</v>
      </c>
      <c r="DF26" s="196">
        <v>140</v>
      </c>
      <c r="DG26" s="196">
        <v>137</v>
      </c>
      <c r="DH26" s="196">
        <v>103</v>
      </c>
      <c r="DI26" s="196">
        <v>120</v>
      </c>
      <c r="DJ26" s="196">
        <v>95</v>
      </c>
      <c r="DK26" s="196">
        <v>86</v>
      </c>
      <c r="DL26" s="197">
        <v>57</v>
      </c>
      <c r="DM26" s="198">
        <v>75</v>
      </c>
      <c r="DN26" s="196">
        <v>58</v>
      </c>
      <c r="DO26" s="196">
        <v>70</v>
      </c>
      <c r="DP26" s="196">
        <v>59</v>
      </c>
      <c r="DQ26" s="196">
        <v>64</v>
      </c>
      <c r="DR26" s="196">
        <v>67</v>
      </c>
      <c r="DS26" s="196">
        <v>72</v>
      </c>
      <c r="DT26" s="196">
        <v>58</v>
      </c>
      <c r="DU26" s="196">
        <v>48</v>
      </c>
      <c r="DV26" s="196">
        <v>58</v>
      </c>
      <c r="DW26" s="196">
        <v>61</v>
      </c>
      <c r="DX26" s="199">
        <v>50</v>
      </c>
      <c r="DY26" s="195">
        <v>58</v>
      </c>
      <c r="DZ26" s="196">
        <v>55</v>
      </c>
      <c r="EA26" s="196">
        <v>55</v>
      </c>
      <c r="EB26" s="196">
        <v>45</v>
      </c>
      <c r="EC26" s="196">
        <v>58</v>
      </c>
      <c r="ED26" s="196">
        <v>65</v>
      </c>
      <c r="EE26" s="196">
        <v>75</v>
      </c>
      <c r="EF26" s="196">
        <v>74</v>
      </c>
      <c r="EG26" s="196">
        <v>75</v>
      </c>
      <c r="EH26" s="196">
        <v>91</v>
      </c>
      <c r="EI26" s="196">
        <v>72</v>
      </c>
      <c r="EJ26" s="197">
        <v>66</v>
      </c>
      <c r="EK26" s="198">
        <v>85</v>
      </c>
      <c r="EL26" s="196">
        <v>48</v>
      </c>
      <c r="EM26" s="196">
        <v>56</v>
      </c>
      <c r="EN26" s="196">
        <v>43</v>
      </c>
      <c r="EO26" s="196">
        <v>62</v>
      </c>
      <c r="EP26" s="196">
        <v>39</v>
      </c>
      <c r="EQ26" s="196">
        <v>58</v>
      </c>
      <c r="ER26" s="196">
        <v>44</v>
      </c>
      <c r="ES26" s="196">
        <v>40</v>
      </c>
      <c r="ET26" s="196">
        <v>44</v>
      </c>
      <c r="EU26" s="196">
        <v>51</v>
      </c>
      <c r="EV26" s="200">
        <v>45</v>
      </c>
    </row>
    <row r="27" spans="2:152" ht="12.75">
      <c r="B27" s="7" t="s">
        <v>17</v>
      </c>
      <c r="C27" s="15" t="s">
        <v>58</v>
      </c>
      <c r="D27" s="48">
        <f t="shared" si="0"/>
        <v>4309</v>
      </c>
      <c r="E27" s="191">
        <v>0</v>
      </c>
      <c r="F27" s="35">
        <v>0</v>
      </c>
      <c r="G27" s="35">
        <v>0</v>
      </c>
      <c r="H27" s="35">
        <v>1117</v>
      </c>
      <c r="I27" s="35">
        <v>2912</v>
      </c>
      <c r="J27" s="35">
        <v>280</v>
      </c>
      <c r="K27" s="35">
        <v>0</v>
      </c>
      <c r="L27" s="36">
        <v>0</v>
      </c>
      <c r="M27" s="51">
        <v>17980</v>
      </c>
      <c r="N27" s="53">
        <f>M27/M36</f>
        <v>0.020197436116340825</v>
      </c>
      <c r="O27" s="43">
        <f>D27/D36</f>
        <v>0.028740078703394917</v>
      </c>
      <c r="P27" s="59">
        <f t="shared" si="1"/>
        <v>0.008542642587054092</v>
      </c>
      <c r="Q27" s="30">
        <v>458815</v>
      </c>
      <c r="R27" s="192">
        <f t="shared" si="2"/>
        <v>106.47830122998376</v>
      </c>
      <c r="S27" s="193">
        <v>2003.7417034114644</v>
      </c>
      <c r="T27" s="194">
        <v>0</v>
      </c>
      <c r="U27" s="194">
        <v>0</v>
      </c>
      <c r="V27" s="194">
        <v>0</v>
      </c>
      <c r="W27" s="194">
        <v>0</v>
      </c>
      <c r="X27" s="194">
        <v>0</v>
      </c>
      <c r="Y27" s="194">
        <v>162</v>
      </c>
      <c r="Z27" s="194">
        <v>955</v>
      </c>
      <c r="AA27" s="194">
        <v>45</v>
      </c>
      <c r="AB27" s="194">
        <v>2867</v>
      </c>
      <c r="AC27" s="194">
        <v>183</v>
      </c>
      <c r="AD27" s="194">
        <v>97</v>
      </c>
      <c r="AE27" s="194">
        <v>0</v>
      </c>
      <c r="AF27" s="194">
        <v>0</v>
      </c>
      <c r="AG27" s="194">
        <v>0</v>
      </c>
      <c r="AH27" s="194">
        <v>0</v>
      </c>
      <c r="AI27" s="194">
        <v>0</v>
      </c>
      <c r="AJ27" s="195">
        <v>0</v>
      </c>
      <c r="AK27" s="196">
        <v>0</v>
      </c>
      <c r="AL27" s="196">
        <v>0</v>
      </c>
      <c r="AM27" s="196">
        <v>0</v>
      </c>
      <c r="AN27" s="196">
        <v>0</v>
      </c>
      <c r="AO27" s="196">
        <v>0</v>
      </c>
      <c r="AP27" s="196">
        <v>0</v>
      </c>
      <c r="AQ27" s="196">
        <v>0</v>
      </c>
      <c r="AR27" s="196">
        <v>0</v>
      </c>
      <c r="AS27" s="196">
        <v>0</v>
      </c>
      <c r="AT27" s="196">
        <v>0</v>
      </c>
      <c r="AU27" s="196">
        <v>0</v>
      </c>
      <c r="AV27" s="196">
        <v>0</v>
      </c>
      <c r="AW27" s="196">
        <v>0</v>
      </c>
      <c r="AX27" s="196">
        <v>0</v>
      </c>
      <c r="AY27" s="196">
        <v>0</v>
      </c>
      <c r="AZ27" s="196">
        <v>0</v>
      </c>
      <c r="BA27" s="196">
        <v>0</v>
      </c>
      <c r="BB27" s="196">
        <v>0</v>
      </c>
      <c r="BC27" s="196">
        <v>0</v>
      </c>
      <c r="BD27" s="196">
        <v>0</v>
      </c>
      <c r="BE27" s="196">
        <v>0</v>
      </c>
      <c r="BF27" s="196">
        <v>0</v>
      </c>
      <c r="BG27" s="196">
        <v>0</v>
      </c>
      <c r="BH27" s="196">
        <v>0</v>
      </c>
      <c r="BI27" s="196">
        <v>0</v>
      </c>
      <c r="BJ27" s="196">
        <v>0</v>
      </c>
      <c r="BK27" s="196">
        <v>0</v>
      </c>
      <c r="BL27" s="196">
        <v>0</v>
      </c>
      <c r="BM27" s="196">
        <v>0</v>
      </c>
      <c r="BN27" s="196">
        <v>0</v>
      </c>
      <c r="BO27" s="196">
        <v>0</v>
      </c>
      <c r="BP27" s="196">
        <v>0</v>
      </c>
      <c r="BQ27" s="196">
        <v>0</v>
      </c>
      <c r="BR27" s="196">
        <v>0</v>
      </c>
      <c r="BS27" s="196">
        <v>0</v>
      </c>
      <c r="BT27" s="196">
        <v>164</v>
      </c>
      <c r="BU27" s="196">
        <v>2230</v>
      </c>
      <c r="BV27" s="196">
        <v>1006</v>
      </c>
      <c r="BW27" s="196">
        <v>692</v>
      </c>
      <c r="BX27" s="196">
        <v>0</v>
      </c>
      <c r="BY27" s="196">
        <v>166</v>
      </c>
      <c r="BZ27" s="196">
        <v>0</v>
      </c>
      <c r="CA27" s="196">
        <v>51</v>
      </c>
      <c r="CB27" s="196">
        <v>0</v>
      </c>
      <c r="CC27" s="196">
        <v>0</v>
      </c>
      <c r="CD27" s="196">
        <v>0</v>
      </c>
      <c r="CE27" s="197">
        <v>0</v>
      </c>
      <c r="CF27" s="198">
        <v>57</v>
      </c>
      <c r="CG27" s="196">
        <v>49</v>
      </c>
      <c r="CH27" s="196">
        <v>72</v>
      </c>
      <c r="CI27" s="196">
        <v>76</v>
      </c>
      <c r="CJ27" s="196">
        <v>67</v>
      </c>
      <c r="CK27" s="196">
        <v>83</v>
      </c>
      <c r="CL27" s="196">
        <v>69</v>
      </c>
      <c r="CM27" s="196">
        <v>74</v>
      </c>
      <c r="CN27" s="199">
        <v>78</v>
      </c>
      <c r="CO27" s="195">
        <v>58</v>
      </c>
      <c r="CP27" s="196">
        <v>64</v>
      </c>
      <c r="CQ27" s="196">
        <v>70</v>
      </c>
      <c r="CR27" s="196">
        <v>68</v>
      </c>
      <c r="CS27" s="196">
        <v>71</v>
      </c>
      <c r="CT27" s="196">
        <v>71</v>
      </c>
      <c r="CU27" s="196">
        <v>97</v>
      </c>
      <c r="CV27" s="196">
        <v>115</v>
      </c>
      <c r="CW27" s="196">
        <v>108</v>
      </c>
      <c r="CX27" s="196">
        <v>146</v>
      </c>
      <c r="CY27" s="196">
        <v>97</v>
      </c>
      <c r="CZ27" s="197">
        <v>75</v>
      </c>
      <c r="DA27" s="195">
        <v>73</v>
      </c>
      <c r="DB27" s="196">
        <v>60</v>
      </c>
      <c r="DC27" s="196">
        <v>79</v>
      </c>
      <c r="DD27" s="196">
        <v>77</v>
      </c>
      <c r="DE27" s="196">
        <v>90</v>
      </c>
      <c r="DF27" s="196">
        <v>75</v>
      </c>
      <c r="DG27" s="196">
        <v>70</v>
      </c>
      <c r="DH27" s="196">
        <v>57</v>
      </c>
      <c r="DI27" s="196">
        <v>63</v>
      </c>
      <c r="DJ27" s="196">
        <v>76</v>
      </c>
      <c r="DK27" s="196">
        <v>37</v>
      </c>
      <c r="DL27" s="197">
        <v>48</v>
      </c>
      <c r="DM27" s="198">
        <v>51</v>
      </c>
      <c r="DN27" s="196">
        <v>54</v>
      </c>
      <c r="DO27" s="196">
        <v>65</v>
      </c>
      <c r="DP27" s="196">
        <v>78</v>
      </c>
      <c r="DQ27" s="196">
        <v>59</v>
      </c>
      <c r="DR27" s="196">
        <v>65</v>
      </c>
      <c r="DS27" s="196">
        <v>67</v>
      </c>
      <c r="DT27" s="196">
        <v>55</v>
      </c>
      <c r="DU27" s="196">
        <v>69</v>
      </c>
      <c r="DV27" s="196">
        <v>43</v>
      </c>
      <c r="DW27" s="196">
        <v>55</v>
      </c>
      <c r="DX27" s="199">
        <v>48</v>
      </c>
      <c r="DY27" s="195">
        <v>41</v>
      </c>
      <c r="DZ27" s="196">
        <v>47</v>
      </c>
      <c r="EA27" s="196">
        <v>43</v>
      </c>
      <c r="EB27" s="196">
        <v>53</v>
      </c>
      <c r="EC27" s="196">
        <v>87</v>
      </c>
      <c r="ED27" s="196">
        <v>67</v>
      </c>
      <c r="EE27" s="196">
        <v>64</v>
      </c>
      <c r="EF27" s="196">
        <v>65</v>
      </c>
      <c r="EG27" s="196">
        <v>55</v>
      </c>
      <c r="EH27" s="196">
        <v>79</v>
      </c>
      <c r="EI27" s="196">
        <v>63</v>
      </c>
      <c r="EJ27" s="197">
        <v>65</v>
      </c>
      <c r="EK27" s="198">
        <v>54</v>
      </c>
      <c r="EL27" s="196">
        <v>33</v>
      </c>
      <c r="EM27" s="196">
        <v>34</v>
      </c>
      <c r="EN27" s="196">
        <v>27</v>
      </c>
      <c r="EO27" s="196">
        <v>21</v>
      </c>
      <c r="EP27" s="196">
        <v>35</v>
      </c>
      <c r="EQ27" s="196">
        <v>46</v>
      </c>
      <c r="ER27" s="196">
        <v>34</v>
      </c>
      <c r="ES27" s="196">
        <v>27</v>
      </c>
      <c r="ET27" s="196">
        <v>40</v>
      </c>
      <c r="EU27" s="196">
        <v>19</v>
      </c>
      <c r="EV27" s="200">
        <v>31</v>
      </c>
    </row>
    <row r="28" spans="2:152" ht="12.75">
      <c r="B28" s="7" t="s">
        <v>18</v>
      </c>
      <c r="C28" s="15" t="s">
        <v>59</v>
      </c>
      <c r="D28" s="48">
        <f t="shared" si="0"/>
        <v>4223</v>
      </c>
      <c r="E28" s="191">
        <v>0</v>
      </c>
      <c r="F28" s="35">
        <v>319</v>
      </c>
      <c r="G28" s="35">
        <v>2550</v>
      </c>
      <c r="H28" s="35">
        <v>847</v>
      </c>
      <c r="I28" s="35">
        <v>451</v>
      </c>
      <c r="J28" s="35">
        <v>56</v>
      </c>
      <c r="K28" s="35">
        <v>0</v>
      </c>
      <c r="L28" s="36">
        <v>0</v>
      </c>
      <c r="M28" s="51">
        <v>29812</v>
      </c>
      <c r="N28" s="53">
        <f>M28/M36</f>
        <v>0.03348865214128769</v>
      </c>
      <c r="O28" s="43">
        <f>D28/D36</f>
        <v>0.028166477689588475</v>
      </c>
      <c r="P28" s="59">
        <f t="shared" si="1"/>
        <v>-0.005322174451699215</v>
      </c>
      <c r="Q28" s="30">
        <v>313473.4</v>
      </c>
      <c r="R28" s="192">
        <f t="shared" si="2"/>
        <v>74.2300260478333</v>
      </c>
      <c r="S28" s="193">
        <v>1978.9675586076248</v>
      </c>
      <c r="T28" s="194">
        <v>7</v>
      </c>
      <c r="U28" s="194">
        <v>359</v>
      </c>
      <c r="V28" s="194">
        <v>785</v>
      </c>
      <c r="W28" s="194">
        <v>1455</v>
      </c>
      <c r="X28" s="194">
        <v>240</v>
      </c>
      <c r="Y28" s="194">
        <v>363</v>
      </c>
      <c r="Z28" s="194">
        <v>351</v>
      </c>
      <c r="AA28" s="194">
        <v>133</v>
      </c>
      <c r="AB28" s="194">
        <v>295</v>
      </c>
      <c r="AC28" s="194">
        <v>119</v>
      </c>
      <c r="AD28" s="194">
        <v>53</v>
      </c>
      <c r="AE28" s="194">
        <v>45</v>
      </c>
      <c r="AF28" s="194">
        <v>17</v>
      </c>
      <c r="AG28" s="194">
        <v>0</v>
      </c>
      <c r="AH28" s="194">
        <v>1</v>
      </c>
      <c r="AI28" s="194">
        <v>0</v>
      </c>
      <c r="AJ28" s="195">
        <v>0</v>
      </c>
      <c r="AK28" s="196">
        <v>401</v>
      </c>
      <c r="AL28" s="196">
        <v>34</v>
      </c>
      <c r="AM28" s="196">
        <v>248</v>
      </c>
      <c r="AN28" s="196">
        <v>634</v>
      </c>
      <c r="AO28" s="196">
        <v>319</v>
      </c>
      <c r="AP28" s="196">
        <v>0</v>
      </c>
      <c r="AQ28" s="196">
        <v>252</v>
      </c>
      <c r="AR28" s="196">
        <v>427</v>
      </c>
      <c r="AS28" s="196">
        <v>326</v>
      </c>
      <c r="AT28" s="196">
        <v>273</v>
      </c>
      <c r="AU28" s="196">
        <v>155</v>
      </c>
      <c r="AV28" s="196">
        <v>93</v>
      </c>
      <c r="AW28" s="196">
        <v>31</v>
      </c>
      <c r="AX28" s="196">
        <v>0</v>
      </c>
      <c r="AY28" s="196">
        <v>0</v>
      </c>
      <c r="AZ28" s="196">
        <v>0</v>
      </c>
      <c r="BA28" s="196">
        <v>73</v>
      </c>
      <c r="BB28" s="196">
        <v>0</v>
      </c>
      <c r="BC28" s="196">
        <v>0</v>
      </c>
      <c r="BD28" s="196">
        <v>0</v>
      </c>
      <c r="BE28" s="196">
        <v>0</v>
      </c>
      <c r="BF28" s="196">
        <v>0</v>
      </c>
      <c r="BG28" s="196">
        <v>0</v>
      </c>
      <c r="BH28" s="196">
        <v>0</v>
      </c>
      <c r="BI28" s="196">
        <v>0</v>
      </c>
      <c r="BJ28" s="196">
        <v>0</v>
      </c>
      <c r="BK28" s="196">
        <v>24</v>
      </c>
      <c r="BL28" s="196">
        <v>0</v>
      </c>
      <c r="BM28" s="196">
        <v>73</v>
      </c>
      <c r="BN28" s="196">
        <v>108</v>
      </c>
      <c r="BO28" s="196">
        <v>36</v>
      </c>
      <c r="BP28" s="196">
        <v>38</v>
      </c>
      <c r="BQ28" s="196">
        <v>0</v>
      </c>
      <c r="BR28" s="196">
        <v>176</v>
      </c>
      <c r="BS28" s="196">
        <v>0</v>
      </c>
      <c r="BT28" s="196">
        <v>82</v>
      </c>
      <c r="BU28" s="196">
        <v>100</v>
      </c>
      <c r="BV28" s="196">
        <v>0</v>
      </c>
      <c r="BW28" s="196">
        <v>0</v>
      </c>
      <c r="BX28" s="196">
        <v>190</v>
      </c>
      <c r="BY28" s="196">
        <v>0</v>
      </c>
      <c r="BZ28" s="196">
        <v>111</v>
      </c>
      <c r="CA28" s="196">
        <v>0</v>
      </c>
      <c r="CB28" s="196">
        <v>0</v>
      </c>
      <c r="CC28" s="196">
        <v>0</v>
      </c>
      <c r="CD28" s="196">
        <v>19</v>
      </c>
      <c r="CE28" s="197">
        <v>0</v>
      </c>
      <c r="CF28" s="198">
        <v>77</v>
      </c>
      <c r="CG28" s="196">
        <v>83</v>
      </c>
      <c r="CH28" s="196">
        <v>53</v>
      </c>
      <c r="CI28" s="196">
        <v>78</v>
      </c>
      <c r="CJ28" s="196">
        <v>70</v>
      </c>
      <c r="CK28" s="196">
        <v>72</v>
      </c>
      <c r="CL28" s="196">
        <v>69</v>
      </c>
      <c r="CM28" s="196">
        <v>61</v>
      </c>
      <c r="CN28" s="199">
        <v>49</v>
      </c>
      <c r="CO28" s="195">
        <v>48</v>
      </c>
      <c r="CP28" s="196">
        <v>47</v>
      </c>
      <c r="CQ28" s="196">
        <v>76</v>
      </c>
      <c r="CR28" s="196">
        <v>61</v>
      </c>
      <c r="CS28" s="196">
        <v>68</v>
      </c>
      <c r="CT28" s="196">
        <v>68</v>
      </c>
      <c r="CU28" s="196">
        <v>86</v>
      </c>
      <c r="CV28" s="196">
        <v>81</v>
      </c>
      <c r="CW28" s="196">
        <v>96</v>
      </c>
      <c r="CX28" s="196">
        <v>96</v>
      </c>
      <c r="CY28" s="196">
        <v>71</v>
      </c>
      <c r="CZ28" s="197">
        <v>78</v>
      </c>
      <c r="DA28" s="195">
        <v>83</v>
      </c>
      <c r="DB28" s="196">
        <v>55</v>
      </c>
      <c r="DC28" s="196">
        <v>91</v>
      </c>
      <c r="DD28" s="196">
        <v>100</v>
      </c>
      <c r="DE28" s="196">
        <v>91</v>
      </c>
      <c r="DF28" s="196">
        <v>113</v>
      </c>
      <c r="DG28" s="196">
        <v>106</v>
      </c>
      <c r="DH28" s="196">
        <v>114</v>
      </c>
      <c r="DI28" s="196">
        <v>80</v>
      </c>
      <c r="DJ28" s="196">
        <v>67</v>
      </c>
      <c r="DK28" s="196">
        <v>66</v>
      </c>
      <c r="DL28" s="197">
        <v>52</v>
      </c>
      <c r="DM28" s="198">
        <v>69</v>
      </c>
      <c r="DN28" s="196">
        <v>56</v>
      </c>
      <c r="DO28" s="196">
        <v>56</v>
      </c>
      <c r="DP28" s="196">
        <v>52</v>
      </c>
      <c r="DQ28" s="196">
        <v>51</v>
      </c>
      <c r="DR28" s="196">
        <v>65</v>
      </c>
      <c r="DS28" s="196">
        <v>57</v>
      </c>
      <c r="DT28" s="196">
        <v>38</v>
      </c>
      <c r="DU28" s="196">
        <v>34</v>
      </c>
      <c r="DV28" s="196">
        <v>42</v>
      </c>
      <c r="DW28" s="196">
        <v>43</v>
      </c>
      <c r="DX28" s="199">
        <v>37</v>
      </c>
      <c r="DY28" s="195">
        <v>36</v>
      </c>
      <c r="DZ28" s="196">
        <v>47</v>
      </c>
      <c r="EA28" s="196">
        <v>37</v>
      </c>
      <c r="EB28" s="196">
        <v>34</v>
      </c>
      <c r="EC28" s="196">
        <v>58</v>
      </c>
      <c r="ED28" s="196">
        <v>53</v>
      </c>
      <c r="EE28" s="196">
        <v>56</v>
      </c>
      <c r="EF28" s="196">
        <v>59</v>
      </c>
      <c r="EG28" s="196">
        <v>35</v>
      </c>
      <c r="EH28" s="196">
        <v>64</v>
      </c>
      <c r="EI28" s="196">
        <v>58</v>
      </c>
      <c r="EJ28" s="197">
        <v>49</v>
      </c>
      <c r="EK28" s="198">
        <v>56</v>
      </c>
      <c r="EL28" s="196">
        <v>41</v>
      </c>
      <c r="EM28" s="196">
        <v>57</v>
      </c>
      <c r="EN28" s="196">
        <v>35</v>
      </c>
      <c r="EO28" s="196">
        <v>51</v>
      </c>
      <c r="EP28" s="196">
        <v>47</v>
      </c>
      <c r="EQ28" s="196">
        <v>49</v>
      </c>
      <c r="ER28" s="196">
        <v>47</v>
      </c>
      <c r="ES28" s="196">
        <v>35</v>
      </c>
      <c r="ET28" s="196">
        <v>44</v>
      </c>
      <c r="EU28" s="196">
        <v>35</v>
      </c>
      <c r="EV28" s="200">
        <v>34</v>
      </c>
    </row>
    <row r="29" spans="2:152" ht="12.75">
      <c r="B29" s="7" t="s">
        <v>19</v>
      </c>
      <c r="C29" s="15" t="s">
        <v>60</v>
      </c>
      <c r="D29" s="48">
        <f t="shared" si="0"/>
        <v>3884</v>
      </c>
      <c r="E29" s="191">
        <v>0</v>
      </c>
      <c r="F29" s="35">
        <v>0</v>
      </c>
      <c r="G29" s="35">
        <v>0</v>
      </c>
      <c r="H29" s="35">
        <v>1587</v>
      </c>
      <c r="I29" s="35">
        <v>1733</v>
      </c>
      <c r="J29" s="35">
        <v>564</v>
      </c>
      <c r="K29" s="35">
        <v>0</v>
      </c>
      <c r="L29" s="36">
        <v>0</v>
      </c>
      <c r="M29" s="51">
        <v>18421</v>
      </c>
      <c r="N29" s="53">
        <f>M29/M36</f>
        <v>0.020692823731875105</v>
      </c>
      <c r="O29" s="43">
        <f>D29/D36</f>
        <v>0.02590542253051424</v>
      </c>
      <c r="P29" s="59">
        <f t="shared" si="1"/>
        <v>0.005212598798639136</v>
      </c>
      <c r="Q29" s="30">
        <v>418458</v>
      </c>
      <c r="R29" s="192">
        <f t="shared" si="2"/>
        <v>107.7389289392379</v>
      </c>
      <c r="S29" s="193">
        <v>2001.076982492276</v>
      </c>
      <c r="T29" s="194">
        <v>0</v>
      </c>
      <c r="U29" s="194">
        <v>0</v>
      </c>
      <c r="V29" s="194">
        <v>0</v>
      </c>
      <c r="W29" s="194">
        <v>0</v>
      </c>
      <c r="X29" s="194">
        <v>0</v>
      </c>
      <c r="Y29" s="194">
        <v>221</v>
      </c>
      <c r="Z29" s="194">
        <v>945</v>
      </c>
      <c r="AA29" s="194">
        <v>421</v>
      </c>
      <c r="AB29" s="194">
        <v>1452</v>
      </c>
      <c r="AC29" s="194">
        <v>342</v>
      </c>
      <c r="AD29" s="194">
        <v>413</v>
      </c>
      <c r="AE29" s="194">
        <v>90</v>
      </c>
      <c r="AF29" s="194">
        <v>0</v>
      </c>
      <c r="AG29" s="194">
        <v>0</v>
      </c>
      <c r="AH29" s="194">
        <v>0</v>
      </c>
      <c r="AI29" s="194">
        <v>0</v>
      </c>
      <c r="AJ29" s="195">
        <v>0</v>
      </c>
      <c r="AK29" s="196">
        <v>0</v>
      </c>
      <c r="AL29" s="196">
        <v>0</v>
      </c>
      <c r="AM29" s="196">
        <v>0</v>
      </c>
      <c r="AN29" s="196">
        <v>0</v>
      </c>
      <c r="AO29" s="196">
        <v>0</v>
      </c>
      <c r="AP29" s="196">
        <v>0</v>
      </c>
      <c r="AQ29" s="196">
        <v>0</v>
      </c>
      <c r="AR29" s="196">
        <v>0</v>
      </c>
      <c r="AS29" s="196">
        <v>0</v>
      </c>
      <c r="AT29" s="196">
        <v>0</v>
      </c>
      <c r="AU29" s="196">
        <v>0</v>
      </c>
      <c r="AV29" s="196">
        <v>0</v>
      </c>
      <c r="AW29" s="196">
        <v>0</v>
      </c>
      <c r="AX29" s="196">
        <v>0</v>
      </c>
      <c r="AY29" s="196">
        <v>0</v>
      </c>
      <c r="AZ29" s="196">
        <v>0</v>
      </c>
      <c r="BA29" s="196">
        <v>0</v>
      </c>
      <c r="BB29" s="196">
        <v>0</v>
      </c>
      <c r="BC29" s="196">
        <v>0</v>
      </c>
      <c r="BD29" s="196">
        <v>0</v>
      </c>
      <c r="BE29" s="196">
        <v>0</v>
      </c>
      <c r="BF29" s="196">
        <v>0</v>
      </c>
      <c r="BG29" s="196">
        <v>0</v>
      </c>
      <c r="BH29" s="196">
        <v>0</v>
      </c>
      <c r="BI29" s="196">
        <v>0</v>
      </c>
      <c r="BJ29" s="196">
        <v>0</v>
      </c>
      <c r="BK29" s="196">
        <v>0</v>
      </c>
      <c r="BL29" s="196">
        <v>0</v>
      </c>
      <c r="BM29" s="196">
        <v>0</v>
      </c>
      <c r="BN29" s="196">
        <v>0</v>
      </c>
      <c r="BO29" s="196">
        <v>0</v>
      </c>
      <c r="BP29" s="196">
        <v>215</v>
      </c>
      <c r="BQ29" s="196">
        <v>606</v>
      </c>
      <c r="BR29" s="196">
        <v>242</v>
      </c>
      <c r="BS29" s="196">
        <v>1915</v>
      </c>
      <c r="BT29" s="196">
        <v>207</v>
      </c>
      <c r="BU29" s="196">
        <v>138</v>
      </c>
      <c r="BV29" s="196">
        <v>445</v>
      </c>
      <c r="BW29" s="196">
        <v>0</v>
      </c>
      <c r="BX29" s="196">
        <v>116</v>
      </c>
      <c r="BY29" s="196">
        <v>0</v>
      </c>
      <c r="BZ29" s="196">
        <v>0</v>
      </c>
      <c r="CA29" s="196">
        <v>0</v>
      </c>
      <c r="CB29" s="196">
        <v>0</v>
      </c>
      <c r="CC29" s="196">
        <v>0</v>
      </c>
      <c r="CD29" s="196">
        <v>0</v>
      </c>
      <c r="CE29" s="197">
        <v>0</v>
      </c>
      <c r="CF29" s="198">
        <v>61</v>
      </c>
      <c r="CG29" s="196">
        <v>63</v>
      </c>
      <c r="CH29" s="196">
        <v>62</v>
      </c>
      <c r="CI29" s="196">
        <v>77</v>
      </c>
      <c r="CJ29" s="196">
        <v>61</v>
      </c>
      <c r="CK29" s="196">
        <v>63</v>
      </c>
      <c r="CL29" s="196">
        <v>73</v>
      </c>
      <c r="CM29" s="196">
        <v>86</v>
      </c>
      <c r="CN29" s="199">
        <v>60</v>
      </c>
      <c r="CO29" s="195">
        <v>56</v>
      </c>
      <c r="CP29" s="196">
        <v>42</v>
      </c>
      <c r="CQ29" s="196">
        <v>57</v>
      </c>
      <c r="CR29" s="196">
        <v>71</v>
      </c>
      <c r="CS29" s="196">
        <v>73</v>
      </c>
      <c r="CT29" s="196">
        <v>69</v>
      </c>
      <c r="CU29" s="196">
        <v>78</v>
      </c>
      <c r="CV29" s="196">
        <v>73</v>
      </c>
      <c r="CW29" s="196">
        <v>92</v>
      </c>
      <c r="CX29" s="196">
        <v>133</v>
      </c>
      <c r="CY29" s="196">
        <v>121</v>
      </c>
      <c r="CZ29" s="197">
        <v>70</v>
      </c>
      <c r="DA29" s="195">
        <v>62</v>
      </c>
      <c r="DB29" s="196">
        <v>70</v>
      </c>
      <c r="DC29" s="196">
        <v>79</v>
      </c>
      <c r="DD29" s="196">
        <v>70</v>
      </c>
      <c r="DE29" s="196">
        <v>53</v>
      </c>
      <c r="DF29" s="196">
        <v>98</v>
      </c>
      <c r="DG29" s="196">
        <v>94</v>
      </c>
      <c r="DH29" s="196">
        <v>87</v>
      </c>
      <c r="DI29" s="196">
        <v>67</v>
      </c>
      <c r="DJ29" s="196">
        <v>51</v>
      </c>
      <c r="DK29" s="196">
        <v>39</v>
      </c>
      <c r="DL29" s="197">
        <v>52</v>
      </c>
      <c r="DM29" s="198">
        <v>51</v>
      </c>
      <c r="DN29" s="196">
        <v>47</v>
      </c>
      <c r="DO29" s="196">
        <v>47</v>
      </c>
      <c r="DP29" s="196">
        <v>56</v>
      </c>
      <c r="DQ29" s="196">
        <v>51</v>
      </c>
      <c r="DR29" s="196">
        <v>53</v>
      </c>
      <c r="DS29" s="196">
        <v>53</v>
      </c>
      <c r="DT29" s="196">
        <v>35</v>
      </c>
      <c r="DU29" s="196">
        <v>49</v>
      </c>
      <c r="DV29" s="196">
        <v>26</v>
      </c>
      <c r="DW29" s="196">
        <v>42</v>
      </c>
      <c r="DX29" s="199">
        <v>51</v>
      </c>
      <c r="DY29" s="195">
        <v>36</v>
      </c>
      <c r="DZ29" s="196">
        <v>49</v>
      </c>
      <c r="EA29" s="196">
        <v>43</v>
      </c>
      <c r="EB29" s="196">
        <v>38</v>
      </c>
      <c r="EC29" s="196">
        <v>28</v>
      </c>
      <c r="ED29" s="196">
        <v>36</v>
      </c>
      <c r="EE29" s="196">
        <v>41</v>
      </c>
      <c r="EF29" s="196">
        <v>54</v>
      </c>
      <c r="EG29" s="196">
        <v>51</v>
      </c>
      <c r="EH29" s="196">
        <v>60</v>
      </c>
      <c r="EI29" s="196">
        <v>51</v>
      </c>
      <c r="EJ29" s="197">
        <v>51</v>
      </c>
      <c r="EK29" s="198">
        <v>61</v>
      </c>
      <c r="EL29" s="196">
        <v>51</v>
      </c>
      <c r="EM29" s="196">
        <v>45</v>
      </c>
      <c r="EN29" s="196">
        <v>28</v>
      </c>
      <c r="EO29" s="196">
        <v>37</v>
      </c>
      <c r="EP29" s="196">
        <v>32</v>
      </c>
      <c r="EQ29" s="196">
        <v>30</v>
      </c>
      <c r="ER29" s="196">
        <v>27</v>
      </c>
      <c r="ES29" s="196">
        <v>30</v>
      </c>
      <c r="ET29" s="196">
        <v>40</v>
      </c>
      <c r="EU29" s="196">
        <v>23</v>
      </c>
      <c r="EV29" s="200">
        <v>18</v>
      </c>
    </row>
    <row r="30" spans="2:152" ht="12.75">
      <c r="B30" s="7" t="s">
        <v>25</v>
      </c>
      <c r="C30" s="15" t="s">
        <v>61</v>
      </c>
      <c r="D30" s="48">
        <f t="shared" si="0"/>
        <v>8087</v>
      </c>
      <c r="E30" s="191">
        <v>0</v>
      </c>
      <c r="F30" s="35">
        <v>6</v>
      </c>
      <c r="G30" s="35">
        <v>20</v>
      </c>
      <c r="H30" s="35">
        <v>3312</v>
      </c>
      <c r="I30" s="35">
        <v>3816</v>
      </c>
      <c r="J30" s="35">
        <v>933</v>
      </c>
      <c r="K30" s="35">
        <v>0</v>
      </c>
      <c r="L30" s="36">
        <v>0</v>
      </c>
      <c r="M30" s="51">
        <v>43848</v>
      </c>
      <c r="N30" s="53">
        <f>M30/M36</f>
        <v>0.049255682915979565</v>
      </c>
      <c r="O30" s="43">
        <f>D30/D36</f>
        <v>0.05393850463549656</v>
      </c>
      <c r="P30" s="59">
        <f t="shared" si="1"/>
        <v>0.004682821719516998</v>
      </c>
      <c r="Q30" s="30">
        <v>861433</v>
      </c>
      <c r="R30" s="192">
        <f t="shared" si="2"/>
        <v>106.52071225423519</v>
      </c>
      <c r="S30" s="193">
        <v>2001.7876839371831</v>
      </c>
      <c r="T30" s="194">
        <v>0</v>
      </c>
      <c r="U30" s="194">
        <v>6</v>
      </c>
      <c r="V30" s="194">
        <v>0</v>
      </c>
      <c r="W30" s="194">
        <v>9</v>
      </c>
      <c r="X30" s="194">
        <v>5</v>
      </c>
      <c r="Y30" s="194">
        <v>411</v>
      </c>
      <c r="Z30" s="194">
        <v>2375</v>
      </c>
      <c r="AA30" s="194">
        <v>590</v>
      </c>
      <c r="AB30" s="194">
        <v>3217</v>
      </c>
      <c r="AC30" s="194">
        <v>817</v>
      </c>
      <c r="AD30" s="194">
        <v>461</v>
      </c>
      <c r="AE30" s="194">
        <v>196</v>
      </c>
      <c r="AF30" s="194">
        <v>0</v>
      </c>
      <c r="AG30" s="194">
        <v>0</v>
      </c>
      <c r="AH30" s="194">
        <v>0</v>
      </c>
      <c r="AI30" s="194">
        <v>0</v>
      </c>
      <c r="AJ30" s="195">
        <v>0</v>
      </c>
      <c r="AK30" s="196">
        <v>0</v>
      </c>
      <c r="AL30" s="196">
        <v>0</v>
      </c>
      <c r="AM30" s="196">
        <v>0</v>
      </c>
      <c r="AN30" s="196">
        <v>0</v>
      </c>
      <c r="AO30" s="196">
        <v>0</v>
      </c>
      <c r="AP30" s="196">
        <v>0</v>
      </c>
      <c r="AQ30" s="196">
        <v>0</v>
      </c>
      <c r="AR30" s="196">
        <v>0</v>
      </c>
      <c r="AS30" s="196">
        <v>0</v>
      </c>
      <c r="AT30" s="196">
        <v>0</v>
      </c>
      <c r="AU30" s="196">
        <v>0</v>
      </c>
      <c r="AV30" s="196">
        <v>0</v>
      </c>
      <c r="AW30" s="196">
        <v>0</v>
      </c>
      <c r="AX30" s="196">
        <v>0</v>
      </c>
      <c r="AY30" s="196">
        <v>0</v>
      </c>
      <c r="AZ30" s="196">
        <v>0</v>
      </c>
      <c r="BA30" s="196">
        <v>0</v>
      </c>
      <c r="BB30" s="196">
        <v>0</v>
      </c>
      <c r="BC30" s="196">
        <v>0</v>
      </c>
      <c r="BD30" s="196">
        <v>0</v>
      </c>
      <c r="BE30" s="196">
        <v>0</v>
      </c>
      <c r="BF30" s="196">
        <v>0</v>
      </c>
      <c r="BG30" s="196">
        <v>0</v>
      </c>
      <c r="BH30" s="196">
        <v>0</v>
      </c>
      <c r="BI30" s="196">
        <v>0</v>
      </c>
      <c r="BJ30" s="196">
        <v>0</v>
      </c>
      <c r="BK30" s="196">
        <v>0</v>
      </c>
      <c r="BL30" s="196">
        <v>0</v>
      </c>
      <c r="BM30" s="196">
        <v>0</v>
      </c>
      <c r="BN30" s="196">
        <v>0</v>
      </c>
      <c r="BO30" s="196">
        <v>0</v>
      </c>
      <c r="BP30" s="196">
        <v>124</v>
      </c>
      <c r="BQ30" s="196">
        <v>1252</v>
      </c>
      <c r="BR30" s="196">
        <v>1243</v>
      </c>
      <c r="BS30" s="196">
        <v>1905</v>
      </c>
      <c r="BT30" s="196">
        <v>918</v>
      </c>
      <c r="BU30" s="196">
        <v>977</v>
      </c>
      <c r="BV30" s="196">
        <v>686</v>
      </c>
      <c r="BW30" s="196">
        <v>347</v>
      </c>
      <c r="BX30" s="196">
        <v>240</v>
      </c>
      <c r="BY30" s="196">
        <v>79</v>
      </c>
      <c r="BZ30" s="196">
        <v>96</v>
      </c>
      <c r="CA30" s="196">
        <v>157</v>
      </c>
      <c r="CB30" s="196">
        <v>61</v>
      </c>
      <c r="CC30" s="196">
        <v>2</v>
      </c>
      <c r="CD30" s="196">
        <v>0</v>
      </c>
      <c r="CE30" s="197">
        <v>0</v>
      </c>
      <c r="CF30" s="198">
        <v>81</v>
      </c>
      <c r="CG30" s="196">
        <v>74</v>
      </c>
      <c r="CH30" s="196">
        <v>77</v>
      </c>
      <c r="CI30" s="196">
        <v>110</v>
      </c>
      <c r="CJ30" s="196">
        <v>91</v>
      </c>
      <c r="CK30" s="196">
        <v>95</v>
      </c>
      <c r="CL30" s="196">
        <v>105</v>
      </c>
      <c r="CM30" s="196">
        <v>101</v>
      </c>
      <c r="CN30" s="199">
        <v>84</v>
      </c>
      <c r="CO30" s="195">
        <v>71</v>
      </c>
      <c r="CP30" s="196">
        <v>63</v>
      </c>
      <c r="CQ30" s="196">
        <v>76</v>
      </c>
      <c r="CR30" s="196">
        <v>122</v>
      </c>
      <c r="CS30" s="196">
        <v>125</v>
      </c>
      <c r="CT30" s="196">
        <v>140</v>
      </c>
      <c r="CU30" s="196">
        <v>191</v>
      </c>
      <c r="CV30" s="196">
        <v>177</v>
      </c>
      <c r="CW30" s="196">
        <v>186</v>
      </c>
      <c r="CX30" s="196">
        <v>227</v>
      </c>
      <c r="CY30" s="196">
        <v>177</v>
      </c>
      <c r="CZ30" s="197">
        <v>143</v>
      </c>
      <c r="DA30" s="195">
        <v>154</v>
      </c>
      <c r="DB30" s="196">
        <v>129</v>
      </c>
      <c r="DC30" s="196">
        <v>196</v>
      </c>
      <c r="DD30" s="196">
        <v>172</v>
      </c>
      <c r="DE30" s="196">
        <v>156</v>
      </c>
      <c r="DF30" s="196">
        <v>170</v>
      </c>
      <c r="DG30" s="196">
        <v>203</v>
      </c>
      <c r="DH30" s="196">
        <v>164</v>
      </c>
      <c r="DI30" s="196">
        <v>170</v>
      </c>
      <c r="DJ30" s="196">
        <v>151</v>
      </c>
      <c r="DK30" s="196">
        <v>98</v>
      </c>
      <c r="DL30" s="197">
        <v>103</v>
      </c>
      <c r="DM30" s="198">
        <v>95</v>
      </c>
      <c r="DN30" s="196">
        <v>112</v>
      </c>
      <c r="DO30" s="196">
        <v>120</v>
      </c>
      <c r="DP30" s="196">
        <v>126</v>
      </c>
      <c r="DQ30" s="196">
        <v>131</v>
      </c>
      <c r="DR30" s="196">
        <v>127</v>
      </c>
      <c r="DS30" s="196">
        <v>106</v>
      </c>
      <c r="DT30" s="196">
        <v>112</v>
      </c>
      <c r="DU30" s="196">
        <v>110</v>
      </c>
      <c r="DV30" s="196">
        <v>116</v>
      </c>
      <c r="DW30" s="196">
        <v>110</v>
      </c>
      <c r="DX30" s="199">
        <v>74</v>
      </c>
      <c r="DY30" s="195">
        <v>95</v>
      </c>
      <c r="DZ30" s="196">
        <v>90</v>
      </c>
      <c r="EA30" s="196">
        <v>83</v>
      </c>
      <c r="EB30" s="196">
        <v>72</v>
      </c>
      <c r="EC30" s="196">
        <v>99</v>
      </c>
      <c r="ED30" s="196">
        <v>120</v>
      </c>
      <c r="EE30" s="196">
        <v>124</v>
      </c>
      <c r="EF30" s="196">
        <v>105</v>
      </c>
      <c r="EG30" s="196">
        <v>102</v>
      </c>
      <c r="EH30" s="196">
        <v>135</v>
      </c>
      <c r="EI30" s="196">
        <v>111</v>
      </c>
      <c r="EJ30" s="197">
        <v>108</v>
      </c>
      <c r="EK30" s="198">
        <v>141</v>
      </c>
      <c r="EL30" s="196">
        <v>91</v>
      </c>
      <c r="EM30" s="196">
        <v>112</v>
      </c>
      <c r="EN30" s="196">
        <v>82</v>
      </c>
      <c r="EO30" s="196">
        <v>122</v>
      </c>
      <c r="EP30" s="196">
        <v>104</v>
      </c>
      <c r="EQ30" s="196">
        <v>99</v>
      </c>
      <c r="ER30" s="196">
        <v>80</v>
      </c>
      <c r="ES30" s="196">
        <v>76</v>
      </c>
      <c r="ET30" s="196">
        <v>80</v>
      </c>
      <c r="EU30" s="196">
        <v>66</v>
      </c>
      <c r="EV30" s="200">
        <v>69</v>
      </c>
    </row>
    <row r="31" spans="2:152" ht="12.75">
      <c r="B31" s="7" t="s">
        <v>20</v>
      </c>
      <c r="C31" s="15" t="s">
        <v>62</v>
      </c>
      <c r="D31" s="48">
        <f t="shared" si="0"/>
        <v>3286</v>
      </c>
      <c r="E31" s="191">
        <v>0</v>
      </c>
      <c r="F31" s="35">
        <v>17</v>
      </c>
      <c r="G31" s="35">
        <v>839</v>
      </c>
      <c r="H31" s="35">
        <v>1400</v>
      </c>
      <c r="I31" s="35">
        <v>557</v>
      </c>
      <c r="J31" s="35">
        <v>424</v>
      </c>
      <c r="K31" s="35">
        <v>49</v>
      </c>
      <c r="L31" s="36">
        <v>0</v>
      </c>
      <c r="M31" s="51">
        <v>21292</v>
      </c>
      <c r="N31" s="53">
        <f>M31/M36</f>
        <v>0.023917898208516624</v>
      </c>
      <c r="O31" s="43">
        <f>D31/D36</f>
        <v>0.021916894550790367</v>
      </c>
      <c r="P31" s="59">
        <f t="shared" si="1"/>
        <v>-0.0020010036577262566</v>
      </c>
      <c r="Q31" s="30">
        <v>326047</v>
      </c>
      <c r="R31" s="192">
        <f t="shared" si="2"/>
        <v>99.22306755934267</v>
      </c>
      <c r="S31" s="193">
        <v>1987.776628119294</v>
      </c>
      <c r="T31" s="194">
        <v>0</v>
      </c>
      <c r="U31" s="194">
        <v>17</v>
      </c>
      <c r="V31" s="194">
        <v>0</v>
      </c>
      <c r="W31" s="194">
        <v>730</v>
      </c>
      <c r="X31" s="194">
        <v>99</v>
      </c>
      <c r="Y31" s="194">
        <v>397</v>
      </c>
      <c r="Z31" s="194">
        <v>460</v>
      </c>
      <c r="AA31" s="194">
        <v>500</v>
      </c>
      <c r="AB31" s="194">
        <v>115</v>
      </c>
      <c r="AC31" s="194">
        <v>487</v>
      </c>
      <c r="AD31" s="194">
        <v>7</v>
      </c>
      <c r="AE31" s="194">
        <v>347</v>
      </c>
      <c r="AF31" s="194">
        <v>124</v>
      </c>
      <c r="AG31" s="194">
        <v>3</v>
      </c>
      <c r="AH31" s="194">
        <v>0</v>
      </c>
      <c r="AI31" s="194">
        <v>0</v>
      </c>
      <c r="AJ31" s="195">
        <v>0</v>
      </c>
      <c r="AK31" s="196">
        <v>0</v>
      </c>
      <c r="AL31" s="196">
        <v>0</v>
      </c>
      <c r="AM31" s="196">
        <v>0</v>
      </c>
      <c r="AN31" s="196">
        <v>0</v>
      </c>
      <c r="AO31" s="196">
        <v>0</v>
      </c>
      <c r="AP31" s="196">
        <v>0</v>
      </c>
      <c r="AQ31" s="196">
        <v>0</v>
      </c>
      <c r="AR31" s="196">
        <v>0</v>
      </c>
      <c r="AS31" s="196">
        <v>0</v>
      </c>
      <c r="AT31" s="196">
        <v>0</v>
      </c>
      <c r="AU31" s="196">
        <v>0</v>
      </c>
      <c r="AV31" s="196">
        <v>134</v>
      </c>
      <c r="AW31" s="196">
        <v>0</v>
      </c>
      <c r="AX31" s="196">
        <v>0</v>
      </c>
      <c r="AY31" s="196">
        <v>0</v>
      </c>
      <c r="AZ31" s="196">
        <v>0</v>
      </c>
      <c r="BA31" s="196">
        <v>21</v>
      </c>
      <c r="BB31" s="196">
        <v>296</v>
      </c>
      <c r="BC31" s="196">
        <v>1033</v>
      </c>
      <c r="BD31" s="196">
        <v>446</v>
      </c>
      <c r="BE31" s="196">
        <v>93</v>
      </c>
      <c r="BF31" s="196">
        <v>107</v>
      </c>
      <c r="BG31" s="196">
        <v>273</v>
      </c>
      <c r="BH31" s="196">
        <v>0</v>
      </c>
      <c r="BI31" s="196">
        <v>0</v>
      </c>
      <c r="BJ31" s="196">
        <v>491</v>
      </c>
      <c r="BK31" s="196">
        <v>0</v>
      </c>
      <c r="BL31" s="196">
        <v>0</v>
      </c>
      <c r="BM31" s="196">
        <v>0</v>
      </c>
      <c r="BN31" s="196">
        <v>0</v>
      </c>
      <c r="BO31" s="196">
        <v>240</v>
      </c>
      <c r="BP31" s="196">
        <v>90</v>
      </c>
      <c r="BQ31" s="196">
        <v>62</v>
      </c>
      <c r="BR31" s="196">
        <v>0</v>
      </c>
      <c r="BS31" s="196">
        <v>0</v>
      </c>
      <c r="BT31" s="196">
        <v>0</v>
      </c>
      <c r="BU31" s="196">
        <v>0</v>
      </c>
      <c r="BV31" s="196">
        <v>0</v>
      </c>
      <c r="BW31" s="196">
        <v>0</v>
      </c>
      <c r="BX31" s="196">
        <v>0</v>
      </c>
      <c r="BY31" s="196">
        <v>0</v>
      </c>
      <c r="BZ31" s="196">
        <v>0</v>
      </c>
      <c r="CA31" s="196">
        <v>0</v>
      </c>
      <c r="CB31" s="196">
        <v>0</v>
      </c>
      <c r="CC31" s="196">
        <v>0</v>
      </c>
      <c r="CD31" s="196">
        <v>0</v>
      </c>
      <c r="CE31" s="197">
        <v>0</v>
      </c>
      <c r="CF31" s="198">
        <v>52</v>
      </c>
      <c r="CG31" s="196">
        <v>51</v>
      </c>
      <c r="CH31" s="196">
        <v>59</v>
      </c>
      <c r="CI31" s="196">
        <v>62</v>
      </c>
      <c r="CJ31" s="196">
        <v>40</v>
      </c>
      <c r="CK31" s="196">
        <v>49</v>
      </c>
      <c r="CL31" s="196">
        <v>59</v>
      </c>
      <c r="CM31" s="196">
        <v>48</v>
      </c>
      <c r="CN31" s="199">
        <v>39</v>
      </c>
      <c r="CO31" s="195">
        <v>39</v>
      </c>
      <c r="CP31" s="196">
        <v>41</v>
      </c>
      <c r="CQ31" s="196">
        <v>57</v>
      </c>
      <c r="CR31" s="196">
        <v>57</v>
      </c>
      <c r="CS31" s="196">
        <v>47</v>
      </c>
      <c r="CT31" s="196">
        <v>53</v>
      </c>
      <c r="CU31" s="196">
        <v>60</v>
      </c>
      <c r="CV31" s="196">
        <v>59</v>
      </c>
      <c r="CW31" s="196">
        <v>56</v>
      </c>
      <c r="CX31" s="196">
        <v>66</v>
      </c>
      <c r="CY31" s="196">
        <v>62</v>
      </c>
      <c r="CZ31" s="197">
        <v>80</v>
      </c>
      <c r="DA31" s="195">
        <v>58</v>
      </c>
      <c r="DB31" s="196">
        <v>52</v>
      </c>
      <c r="DC31" s="196">
        <v>65</v>
      </c>
      <c r="DD31" s="196">
        <v>55</v>
      </c>
      <c r="DE31" s="196">
        <v>58</v>
      </c>
      <c r="DF31" s="196">
        <v>76</v>
      </c>
      <c r="DG31" s="196">
        <v>83</v>
      </c>
      <c r="DH31" s="196">
        <v>85</v>
      </c>
      <c r="DI31" s="196">
        <v>82</v>
      </c>
      <c r="DJ31" s="196">
        <v>63</v>
      </c>
      <c r="DK31" s="196">
        <v>48</v>
      </c>
      <c r="DL31" s="197">
        <v>39</v>
      </c>
      <c r="DM31" s="198">
        <v>42</v>
      </c>
      <c r="DN31" s="196">
        <v>36</v>
      </c>
      <c r="DO31" s="196">
        <v>44</v>
      </c>
      <c r="DP31" s="196">
        <v>43</v>
      </c>
      <c r="DQ31" s="196">
        <v>32</v>
      </c>
      <c r="DR31" s="196">
        <v>46</v>
      </c>
      <c r="DS31" s="196">
        <v>44</v>
      </c>
      <c r="DT31" s="196">
        <v>37</v>
      </c>
      <c r="DU31" s="196">
        <v>51</v>
      </c>
      <c r="DV31" s="196">
        <v>54</v>
      </c>
      <c r="DW31" s="196">
        <v>47</v>
      </c>
      <c r="DX31" s="199">
        <v>36</v>
      </c>
      <c r="DY31" s="195">
        <v>24</v>
      </c>
      <c r="DZ31" s="196">
        <v>45</v>
      </c>
      <c r="EA31" s="196">
        <v>29</v>
      </c>
      <c r="EB31" s="196">
        <v>38</v>
      </c>
      <c r="EC31" s="196">
        <v>35</v>
      </c>
      <c r="ED31" s="196">
        <v>40</v>
      </c>
      <c r="EE31" s="196">
        <v>41</v>
      </c>
      <c r="EF31" s="196">
        <v>36</v>
      </c>
      <c r="EG31" s="196">
        <v>47</v>
      </c>
      <c r="EH31" s="196">
        <v>48</v>
      </c>
      <c r="EI31" s="196">
        <v>46</v>
      </c>
      <c r="EJ31" s="197">
        <v>43</v>
      </c>
      <c r="EK31" s="198">
        <v>34</v>
      </c>
      <c r="EL31" s="196">
        <v>35</v>
      </c>
      <c r="EM31" s="196">
        <v>35</v>
      </c>
      <c r="EN31" s="196">
        <v>34</v>
      </c>
      <c r="EO31" s="196">
        <v>40</v>
      </c>
      <c r="EP31" s="196">
        <v>40</v>
      </c>
      <c r="EQ31" s="196">
        <v>38</v>
      </c>
      <c r="ER31" s="196">
        <v>35</v>
      </c>
      <c r="ES31" s="196">
        <v>29</v>
      </c>
      <c r="ET31" s="196">
        <v>27</v>
      </c>
      <c r="EU31" s="196">
        <v>26</v>
      </c>
      <c r="EV31" s="200">
        <v>29</v>
      </c>
    </row>
    <row r="32" spans="2:152" ht="12.75">
      <c r="B32" s="7" t="s">
        <v>21</v>
      </c>
      <c r="C32" s="15" t="s">
        <v>63</v>
      </c>
      <c r="D32" s="48">
        <f t="shared" si="0"/>
        <v>10472</v>
      </c>
      <c r="E32" s="191">
        <v>0</v>
      </c>
      <c r="F32" s="35">
        <v>0</v>
      </c>
      <c r="G32" s="35">
        <v>2507</v>
      </c>
      <c r="H32" s="35">
        <v>4366</v>
      </c>
      <c r="I32" s="35">
        <v>2505</v>
      </c>
      <c r="J32" s="35">
        <v>1081</v>
      </c>
      <c r="K32" s="35">
        <v>0</v>
      </c>
      <c r="L32" s="36">
        <v>13</v>
      </c>
      <c r="M32" s="51">
        <v>62369</v>
      </c>
      <c r="N32" s="53">
        <f>M32/M36</f>
        <v>0.07006083944049282</v>
      </c>
      <c r="O32" s="43">
        <f>D32/D36</f>
        <v>0.0698459280997799</v>
      </c>
      <c r="P32" s="59">
        <f t="shared" si="1"/>
        <v>-0.00021491134071292828</v>
      </c>
      <c r="Q32" s="30">
        <v>1094594.8</v>
      </c>
      <c r="R32" s="192">
        <f t="shared" si="2"/>
        <v>104.52585943468297</v>
      </c>
      <c r="S32" s="193">
        <v>1988.7139037433155</v>
      </c>
      <c r="T32" s="194">
        <v>0</v>
      </c>
      <c r="U32" s="194">
        <v>0</v>
      </c>
      <c r="V32" s="194">
        <v>0</v>
      </c>
      <c r="W32" s="194">
        <v>632</v>
      </c>
      <c r="X32" s="194">
        <v>1761</v>
      </c>
      <c r="Y32" s="194">
        <v>702</v>
      </c>
      <c r="Z32" s="194">
        <v>392</v>
      </c>
      <c r="AA32" s="194">
        <v>3230</v>
      </c>
      <c r="AB32" s="194">
        <v>284</v>
      </c>
      <c r="AC32" s="194">
        <v>1985</v>
      </c>
      <c r="AD32" s="194">
        <v>418</v>
      </c>
      <c r="AE32" s="194">
        <v>869</v>
      </c>
      <c r="AF32" s="194">
        <v>184</v>
      </c>
      <c r="AG32" s="194">
        <v>14</v>
      </c>
      <c r="AH32" s="194">
        <v>1</v>
      </c>
      <c r="AI32" s="194">
        <v>0</v>
      </c>
      <c r="AJ32" s="195">
        <v>0</v>
      </c>
      <c r="AK32" s="196">
        <v>0</v>
      </c>
      <c r="AL32" s="196">
        <v>0</v>
      </c>
      <c r="AM32" s="196">
        <v>0</v>
      </c>
      <c r="AN32" s="196">
        <v>0</v>
      </c>
      <c r="AO32" s="196">
        <v>0</v>
      </c>
      <c r="AP32" s="196">
        <v>0</v>
      </c>
      <c r="AQ32" s="196">
        <v>0</v>
      </c>
      <c r="AR32" s="196">
        <v>0</v>
      </c>
      <c r="AS32" s="196">
        <v>0</v>
      </c>
      <c r="AT32" s="196">
        <v>0</v>
      </c>
      <c r="AU32" s="196">
        <v>0</v>
      </c>
      <c r="AV32" s="196">
        <v>0</v>
      </c>
      <c r="AW32" s="196">
        <v>0</v>
      </c>
      <c r="AX32" s="196">
        <v>0</v>
      </c>
      <c r="AY32" s="196">
        <v>0</v>
      </c>
      <c r="AZ32" s="196">
        <v>185</v>
      </c>
      <c r="BA32" s="196">
        <v>198</v>
      </c>
      <c r="BB32" s="196">
        <v>2082</v>
      </c>
      <c r="BC32" s="196">
        <v>1587</v>
      </c>
      <c r="BD32" s="196">
        <v>526</v>
      </c>
      <c r="BE32" s="196">
        <v>571</v>
      </c>
      <c r="BF32" s="196">
        <v>1530</v>
      </c>
      <c r="BG32" s="196">
        <v>611</v>
      </c>
      <c r="BH32" s="196">
        <v>27</v>
      </c>
      <c r="BI32" s="196">
        <v>0</v>
      </c>
      <c r="BJ32" s="196">
        <v>0</v>
      </c>
      <c r="BK32" s="196">
        <v>733</v>
      </c>
      <c r="BL32" s="196">
        <v>117</v>
      </c>
      <c r="BM32" s="196">
        <v>410</v>
      </c>
      <c r="BN32" s="196">
        <v>669</v>
      </c>
      <c r="BO32" s="196">
        <v>1226</v>
      </c>
      <c r="BP32" s="196">
        <v>0</v>
      </c>
      <c r="BQ32" s="196">
        <v>0</v>
      </c>
      <c r="BR32" s="196">
        <v>0</v>
      </c>
      <c r="BS32" s="196">
        <v>0</v>
      </c>
      <c r="BT32" s="196">
        <v>0</v>
      </c>
      <c r="BU32" s="196">
        <v>0</v>
      </c>
      <c r="BV32" s="196">
        <v>0</v>
      </c>
      <c r="BW32" s="196">
        <v>0</v>
      </c>
      <c r="BX32" s="196">
        <v>0</v>
      </c>
      <c r="BY32" s="196">
        <v>0</v>
      </c>
      <c r="BZ32" s="196">
        <v>0</v>
      </c>
      <c r="CA32" s="196">
        <v>0</v>
      </c>
      <c r="CB32" s="196">
        <v>0</v>
      </c>
      <c r="CC32" s="196">
        <v>0</v>
      </c>
      <c r="CD32" s="196">
        <v>0</v>
      </c>
      <c r="CE32" s="197">
        <v>0</v>
      </c>
      <c r="CF32" s="198">
        <v>175</v>
      </c>
      <c r="CG32" s="196">
        <v>148</v>
      </c>
      <c r="CH32" s="196">
        <v>168</v>
      </c>
      <c r="CI32" s="196">
        <v>166</v>
      </c>
      <c r="CJ32" s="196">
        <v>162</v>
      </c>
      <c r="CK32" s="196">
        <v>194</v>
      </c>
      <c r="CL32" s="196">
        <v>157</v>
      </c>
      <c r="CM32" s="196">
        <v>177</v>
      </c>
      <c r="CN32" s="199">
        <v>156</v>
      </c>
      <c r="CO32" s="195">
        <v>139</v>
      </c>
      <c r="CP32" s="196">
        <v>123</v>
      </c>
      <c r="CQ32" s="196">
        <v>193</v>
      </c>
      <c r="CR32" s="196">
        <v>194</v>
      </c>
      <c r="CS32" s="196">
        <v>162</v>
      </c>
      <c r="CT32" s="196">
        <v>170</v>
      </c>
      <c r="CU32" s="196">
        <v>196</v>
      </c>
      <c r="CV32" s="196">
        <v>165</v>
      </c>
      <c r="CW32" s="196">
        <v>229</v>
      </c>
      <c r="CX32" s="196">
        <v>233</v>
      </c>
      <c r="CY32" s="196">
        <v>179</v>
      </c>
      <c r="CZ32" s="197">
        <v>192</v>
      </c>
      <c r="DA32" s="195">
        <v>213</v>
      </c>
      <c r="DB32" s="196">
        <v>185</v>
      </c>
      <c r="DC32" s="196">
        <v>221</v>
      </c>
      <c r="DD32" s="196">
        <v>218</v>
      </c>
      <c r="DE32" s="196">
        <v>223</v>
      </c>
      <c r="DF32" s="196">
        <v>254</v>
      </c>
      <c r="DG32" s="196">
        <v>247</v>
      </c>
      <c r="DH32" s="196">
        <v>214</v>
      </c>
      <c r="DI32" s="196">
        <v>209</v>
      </c>
      <c r="DJ32" s="196">
        <v>161</v>
      </c>
      <c r="DK32" s="196">
        <v>121</v>
      </c>
      <c r="DL32" s="197">
        <v>161</v>
      </c>
      <c r="DM32" s="198">
        <v>157</v>
      </c>
      <c r="DN32" s="196">
        <v>134</v>
      </c>
      <c r="DO32" s="196">
        <v>143</v>
      </c>
      <c r="DP32" s="196">
        <v>134</v>
      </c>
      <c r="DQ32" s="196">
        <v>129</v>
      </c>
      <c r="DR32" s="196">
        <v>132</v>
      </c>
      <c r="DS32" s="196">
        <v>129</v>
      </c>
      <c r="DT32" s="196">
        <v>99</v>
      </c>
      <c r="DU32" s="196">
        <v>110</v>
      </c>
      <c r="DV32" s="196">
        <v>101</v>
      </c>
      <c r="DW32" s="196">
        <v>114</v>
      </c>
      <c r="DX32" s="199">
        <v>119</v>
      </c>
      <c r="DY32" s="195">
        <v>109</v>
      </c>
      <c r="DZ32" s="196">
        <v>131</v>
      </c>
      <c r="EA32" s="196">
        <v>114</v>
      </c>
      <c r="EB32" s="196">
        <v>112</v>
      </c>
      <c r="EC32" s="196">
        <v>132</v>
      </c>
      <c r="ED32" s="196">
        <v>135</v>
      </c>
      <c r="EE32" s="196">
        <v>127</v>
      </c>
      <c r="EF32" s="196">
        <v>169</v>
      </c>
      <c r="EG32" s="196">
        <v>119</v>
      </c>
      <c r="EH32" s="196">
        <v>151</v>
      </c>
      <c r="EI32" s="196">
        <v>162</v>
      </c>
      <c r="EJ32" s="197">
        <v>129</v>
      </c>
      <c r="EK32" s="198">
        <v>152</v>
      </c>
      <c r="EL32" s="196">
        <v>114</v>
      </c>
      <c r="EM32" s="196">
        <v>116</v>
      </c>
      <c r="EN32" s="196">
        <v>102</v>
      </c>
      <c r="EO32" s="196">
        <v>121</v>
      </c>
      <c r="EP32" s="196">
        <v>89</v>
      </c>
      <c r="EQ32" s="196">
        <v>102</v>
      </c>
      <c r="ER32" s="196">
        <v>97</v>
      </c>
      <c r="ES32" s="196">
        <v>113</v>
      </c>
      <c r="ET32" s="196">
        <v>99</v>
      </c>
      <c r="EU32" s="196">
        <v>93</v>
      </c>
      <c r="EV32" s="200">
        <v>78</v>
      </c>
    </row>
    <row r="33" spans="2:152" ht="12.75">
      <c r="B33" s="7" t="s">
        <v>22</v>
      </c>
      <c r="C33" s="15" t="s">
        <v>64</v>
      </c>
      <c r="D33" s="48">
        <f t="shared" si="0"/>
        <v>4868</v>
      </c>
      <c r="E33" s="191">
        <v>0</v>
      </c>
      <c r="F33" s="35">
        <v>160</v>
      </c>
      <c r="G33" s="35">
        <v>2583</v>
      </c>
      <c r="H33" s="35">
        <v>1222</v>
      </c>
      <c r="I33" s="35">
        <v>743</v>
      </c>
      <c r="J33" s="35">
        <v>130</v>
      </c>
      <c r="K33" s="35">
        <v>30</v>
      </c>
      <c r="L33" s="36">
        <v>0</v>
      </c>
      <c r="M33" s="51">
        <v>35418</v>
      </c>
      <c r="N33" s="53">
        <f>M33/M36</f>
        <v>0.03978602849658284</v>
      </c>
      <c r="O33" s="43">
        <f>D33/D36</f>
        <v>0.0324684852931368</v>
      </c>
      <c r="P33" s="59">
        <f t="shared" si="1"/>
        <v>-0.0073175432034460405</v>
      </c>
      <c r="Q33" s="30">
        <v>408313.4</v>
      </c>
      <c r="R33" s="192">
        <f t="shared" si="2"/>
        <v>83.87703368940016</v>
      </c>
      <c r="S33" s="193">
        <v>1980.5873048479868</v>
      </c>
      <c r="T33" s="194">
        <v>9</v>
      </c>
      <c r="U33" s="194">
        <v>122</v>
      </c>
      <c r="V33" s="194">
        <v>134</v>
      </c>
      <c r="W33" s="194">
        <v>2145</v>
      </c>
      <c r="X33" s="194">
        <v>361</v>
      </c>
      <c r="Y33" s="194">
        <v>424</v>
      </c>
      <c r="Z33" s="194">
        <v>232</v>
      </c>
      <c r="AA33" s="194">
        <v>519</v>
      </c>
      <c r="AB33" s="194">
        <v>262</v>
      </c>
      <c r="AC33" s="194">
        <v>416</v>
      </c>
      <c r="AD33" s="194">
        <v>60</v>
      </c>
      <c r="AE33" s="194">
        <v>112</v>
      </c>
      <c r="AF33" s="194">
        <v>50</v>
      </c>
      <c r="AG33" s="194">
        <v>22</v>
      </c>
      <c r="AH33" s="194">
        <v>0</v>
      </c>
      <c r="AI33" s="194">
        <v>0</v>
      </c>
      <c r="AJ33" s="195">
        <v>0</v>
      </c>
      <c r="AK33" s="196">
        <v>186</v>
      </c>
      <c r="AL33" s="196">
        <v>171</v>
      </c>
      <c r="AM33" s="196">
        <v>166</v>
      </c>
      <c r="AN33" s="196">
        <v>690</v>
      </c>
      <c r="AO33" s="196">
        <v>239</v>
      </c>
      <c r="AP33" s="196">
        <v>353</v>
      </c>
      <c r="AQ33" s="196">
        <v>446</v>
      </c>
      <c r="AR33" s="196">
        <v>59</v>
      </c>
      <c r="AS33" s="196">
        <v>61</v>
      </c>
      <c r="AT33" s="196">
        <v>312</v>
      </c>
      <c r="AU33" s="196">
        <v>0</v>
      </c>
      <c r="AV33" s="196">
        <v>41</v>
      </c>
      <c r="AW33" s="196">
        <v>0</v>
      </c>
      <c r="AX33" s="196">
        <v>0</v>
      </c>
      <c r="AY33" s="196">
        <v>19</v>
      </c>
      <c r="AZ33" s="196">
        <v>77</v>
      </c>
      <c r="BA33" s="196">
        <v>122</v>
      </c>
      <c r="BB33" s="196">
        <v>608</v>
      </c>
      <c r="BC33" s="196">
        <v>0</v>
      </c>
      <c r="BD33" s="196">
        <v>53</v>
      </c>
      <c r="BE33" s="196">
        <v>30</v>
      </c>
      <c r="BF33" s="196">
        <v>67</v>
      </c>
      <c r="BG33" s="196">
        <v>98</v>
      </c>
      <c r="BH33" s="196">
        <v>0</v>
      </c>
      <c r="BI33" s="196">
        <v>0</v>
      </c>
      <c r="BJ33" s="196">
        <v>0</v>
      </c>
      <c r="BK33" s="196">
        <v>120</v>
      </c>
      <c r="BL33" s="196">
        <v>0</v>
      </c>
      <c r="BM33" s="196">
        <v>42</v>
      </c>
      <c r="BN33" s="196">
        <v>27</v>
      </c>
      <c r="BO33" s="196">
        <v>156</v>
      </c>
      <c r="BP33" s="196">
        <v>161</v>
      </c>
      <c r="BQ33" s="196">
        <v>160</v>
      </c>
      <c r="BR33" s="196">
        <v>0</v>
      </c>
      <c r="BS33" s="196">
        <v>69</v>
      </c>
      <c r="BT33" s="196">
        <v>102</v>
      </c>
      <c r="BU33" s="196">
        <v>0</v>
      </c>
      <c r="BV33" s="196">
        <v>0</v>
      </c>
      <c r="BW33" s="196">
        <v>0</v>
      </c>
      <c r="BX33" s="196">
        <v>146</v>
      </c>
      <c r="BY33" s="196">
        <v>0</v>
      </c>
      <c r="BZ33" s="196">
        <v>0</v>
      </c>
      <c r="CA33" s="196">
        <v>87</v>
      </c>
      <c r="CB33" s="196">
        <v>0</v>
      </c>
      <c r="CC33" s="196">
        <v>0</v>
      </c>
      <c r="CD33" s="196">
        <v>0</v>
      </c>
      <c r="CE33" s="197">
        <v>0</v>
      </c>
      <c r="CF33" s="198">
        <v>82</v>
      </c>
      <c r="CG33" s="196">
        <v>88</v>
      </c>
      <c r="CH33" s="196">
        <v>79</v>
      </c>
      <c r="CI33" s="196">
        <v>80</v>
      </c>
      <c r="CJ33" s="196">
        <v>71</v>
      </c>
      <c r="CK33" s="196">
        <v>98</v>
      </c>
      <c r="CL33" s="196">
        <v>85</v>
      </c>
      <c r="CM33" s="196">
        <v>77</v>
      </c>
      <c r="CN33" s="199">
        <v>63</v>
      </c>
      <c r="CO33" s="195">
        <v>62</v>
      </c>
      <c r="CP33" s="196">
        <v>59</v>
      </c>
      <c r="CQ33" s="196">
        <v>68</v>
      </c>
      <c r="CR33" s="196">
        <v>69</v>
      </c>
      <c r="CS33" s="196">
        <v>69</v>
      </c>
      <c r="CT33" s="196">
        <v>77</v>
      </c>
      <c r="CU33" s="196">
        <v>67</v>
      </c>
      <c r="CV33" s="196">
        <v>64</v>
      </c>
      <c r="CW33" s="196">
        <v>111</v>
      </c>
      <c r="CX33" s="196">
        <v>123</v>
      </c>
      <c r="CY33" s="196">
        <v>84</v>
      </c>
      <c r="CZ33" s="197">
        <v>74</v>
      </c>
      <c r="DA33" s="195">
        <v>97</v>
      </c>
      <c r="DB33" s="196">
        <v>82</v>
      </c>
      <c r="DC33" s="196">
        <v>103</v>
      </c>
      <c r="DD33" s="196">
        <v>91</v>
      </c>
      <c r="DE33" s="196">
        <v>87</v>
      </c>
      <c r="DF33" s="196">
        <v>124</v>
      </c>
      <c r="DG33" s="196">
        <v>106</v>
      </c>
      <c r="DH33" s="196">
        <v>90</v>
      </c>
      <c r="DI33" s="196">
        <v>109</v>
      </c>
      <c r="DJ33" s="196">
        <v>83</v>
      </c>
      <c r="DK33" s="196">
        <v>75</v>
      </c>
      <c r="DL33" s="197">
        <v>74</v>
      </c>
      <c r="DM33" s="198">
        <v>75</v>
      </c>
      <c r="DN33" s="196">
        <v>52</v>
      </c>
      <c r="DO33" s="196">
        <v>74</v>
      </c>
      <c r="DP33" s="196">
        <v>59</v>
      </c>
      <c r="DQ33" s="196">
        <v>60</v>
      </c>
      <c r="DR33" s="196">
        <v>75</v>
      </c>
      <c r="DS33" s="196">
        <v>68</v>
      </c>
      <c r="DT33" s="196">
        <v>54</v>
      </c>
      <c r="DU33" s="196">
        <v>76</v>
      </c>
      <c r="DV33" s="196">
        <v>56</v>
      </c>
      <c r="DW33" s="196">
        <v>46</v>
      </c>
      <c r="DX33" s="199">
        <v>49</v>
      </c>
      <c r="DY33" s="195">
        <v>44</v>
      </c>
      <c r="DZ33" s="196">
        <v>60</v>
      </c>
      <c r="EA33" s="196">
        <v>53</v>
      </c>
      <c r="EB33" s="196">
        <v>47</v>
      </c>
      <c r="EC33" s="196">
        <v>56</v>
      </c>
      <c r="ED33" s="196">
        <v>64</v>
      </c>
      <c r="EE33" s="196">
        <v>82</v>
      </c>
      <c r="EF33" s="196">
        <v>70</v>
      </c>
      <c r="EG33" s="196">
        <v>60</v>
      </c>
      <c r="EH33" s="196">
        <v>77</v>
      </c>
      <c r="EI33" s="196">
        <v>69</v>
      </c>
      <c r="EJ33" s="197">
        <v>44</v>
      </c>
      <c r="EK33" s="198">
        <v>73</v>
      </c>
      <c r="EL33" s="196">
        <v>43</v>
      </c>
      <c r="EM33" s="196">
        <v>52</v>
      </c>
      <c r="EN33" s="196">
        <v>52</v>
      </c>
      <c r="EO33" s="196">
        <v>65</v>
      </c>
      <c r="EP33" s="196">
        <v>45</v>
      </c>
      <c r="EQ33" s="196">
        <v>72</v>
      </c>
      <c r="ER33" s="196">
        <v>42</v>
      </c>
      <c r="ES33" s="196">
        <v>44</v>
      </c>
      <c r="ET33" s="196">
        <v>59</v>
      </c>
      <c r="EU33" s="196">
        <v>43</v>
      </c>
      <c r="EV33" s="200">
        <v>37</v>
      </c>
    </row>
    <row r="34" spans="2:152" ht="12.75">
      <c r="B34" s="7" t="s">
        <v>23</v>
      </c>
      <c r="C34" s="15" t="s">
        <v>65</v>
      </c>
      <c r="D34" s="48">
        <f t="shared" si="0"/>
        <v>13486</v>
      </c>
      <c r="E34" s="191">
        <v>0</v>
      </c>
      <c r="F34" s="35">
        <v>16</v>
      </c>
      <c r="G34" s="35">
        <v>1622</v>
      </c>
      <c r="H34" s="35">
        <v>6052</v>
      </c>
      <c r="I34" s="35">
        <v>4404</v>
      </c>
      <c r="J34" s="35">
        <v>1392</v>
      </c>
      <c r="K34" s="35">
        <v>0</v>
      </c>
      <c r="L34" s="36">
        <v>0</v>
      </c>
      <c r="M34" s="51">
        <v>58525</v>
      </c>
      <c r="N34" s="53">
        <f>M34/M36</f>
        <v>0.06574276689148204</v>
      </c>
      <c r="O34" s="43">
        <f>D34/D36</f>
        <v>0.08994864269992663</v>
      </c>
      <c r="P34" s="59">
        <f t="shared" si="1"/>
        <v>0.02420587580844459</v>
      </c>
      <c r="Q34" s="30">
        <v>1446103</v>
      </c>
      <c r="R34" s="192">
        <f t="shared" si="2"/>
        <v>107.22994216224232</v>
      </c>
      <c r="S34" s="193">
        <v>1994.7297197093283</v>
      </c>
      <c r="T34" s="194">
        <v>0</v>
      </c>
      <c r="U34" s="194">
        <v>16</v>
      </c>
      <c r="V34" s="194">
        <v>0</v>
      </c>
      <c r="W34" s="194">
        <v>1023</v>
      </c>
      <c r="X34" s="194">
        <v>499</v>
      </c>
      <c r="Y34" s="194">
        <v>737</v>
      </c>
      <c r="Z34" s="194">
        <v>1901</v>
      </c>
      <c r="AA34" s="194">
        <v>3447</v>
      </c>
      <c r="AB34" s="194">
        <v>1638</v>
      </c>
      <c r="AC34" s="194">
        <v>2651</v>
      </c>
      <c r="AD34" s="194">
        <v>318</v>
      </c>
      <c r="AE34" s="194">
        <v>693</v>
      </c>
      <c r="AF34" s="194">
        <v>51</v>
      </c>
      <c r="AG34" s="194">
        <v>405</v>
      </c>
      <c r="AH34" s="194">
        <v>106</v>
      </c>
      <c r="AI34" s="194">
        <v>1</v>
      </c>
      <c r="AJ34" s="195">
        <v>0</v>
      </c>
      <c r="AK34" s="196">
        <v>0</v>
      </c>
      <c r="AL34" s="196">
        <v>0</v>
      </c>
      <c r="AM34" s="196">
        <v>0</v>
      </c>
      <c r="AN34" s="196">
        <v>0</v>
      </c>
      <c r="AO34" s="196">
        <v>0</v>
      </c>
      <c r="AP34" s="196">
        <v>0</v>
      </c>
      <c r="AQ34" s="196">
        <v>0</v>
      </c>
      <c r="AR34" s="196">
        <v>148</v>
      </c>
      <c r="AS34" s="196">
        <v>0</v>
      </c>
      <c r="AT34" s="196">
        <v>343</v>
      </c>
      <c r="AU34" s="196">
        <v>373</v>
      </c>
      <c r="AV34" s="196">
        <v>97</v>
      </c>
      <c r="AW34" s="196">
        <v>11</v>
      </c>
      <c r="AX34" s="196">
        <v>111</v>
      </c>
      <c r="AY34" s="196">
        <v>300</v>
      </c>
      <c r="AZ34" s="196">
        <v>47</v>
      </c>
      <c r="BA34" s="196">
        <v>25</v>
      </c>
      <c r="BB34" s="196">
        <v>70</v>
      </c>
      <c r="BC34" s="196">
        <v>691</v>
      </c>
      <c r="BD34" s="196">
        <v>133</v>
      </c>
      <c r="BE34" s="196">
        <v>86</v>
      </c>
      <c r="BF34" s="196">
        <v>97</v>
      </c>
      <c r="BG34" s="196">
        <v>141</v>
      </c>
      <c r="BH34" s="196">
        <v>134</v>
      </c>
      <c r="BI34" s="196">
        <v>0</v>
      </c>
      <c r="BJ34" s="196">
        <v>0</v>
      </c>
      <c r="BK34" s="196">
        <v>346</v>
      </c>
      <c r="BL34" s="196">
        <v>409</v>
      </c>
      <c r="BM34" s="196">
        <v>525</v>
      </c>
      <c r="BN34" s="196">
        <v>1508</v>
      </c>
      <c r="BO34" s="196">
        <v>2008</v>
      </c>
      <c r="BP34" s="196">
        <v>1963</v>
      </c>
      <c r="BQ34" s="196">
        <v>965</v>
      </c>
      <c r="BR34" s="196">
        <v>1514</v>
      </c>
      <c r="BS34" s="196">
        <v>377</v>
      </c>
      <c r="BT34" s="196">
        <v>79</v>
      </c>
      <c r="BU34" s="196">
        <v>367</v>
      </c>
      <c r="BV34" s="196">
        <v>618</v>
      </c>
      <c r="BW34" s="196">
        <v>0</v>
      </c>
      <c r="BX34" s="196">
        <v>0</v>
      </c>
      <c r="BY34" s="196">
        <v>0</v>
      </c>
      <c r="BZ34" s="196">
        <v>0</v>
      </c>
      <c r="CA34" s="196">
        <v>0</v>
      </c>
      <c r="CB34" s="196">
        <v>0</v>
      </c>
      <c r="CC34" s="196">
        <v>0</v>
      </c>
      <c r="CD34" s="196">
        <v>0</v>
      </c>
      <c r="CE34" s="197">
        <v>0</v>
      </c>
      <c r="CF34" s="198">
        <v>215</v>
      </c>
      <c r="CG34" s="196">
        <v>218</v>
      </c>
      <c r="CH34" s="196">
        <v>214</v>
      </c>
      <c r="CI34" s="196">
        <v>204</v>
      </c>
      <c r="CJ34" s="196">
        <v>202</v>
      </c>
      <c r="CK34" s="196">
        <v>229</v>
      </c>
      <c r="CL34" s="196">
        <v>214</v>
      </c>
      <c r="CM34" s="196">
        <v>197</v>
      </c>
      <c r="CN34" s="199">
        <v>190</v>
      </c>
      <c r="CO34" s="195">
        <v>178</v>
      </c>
      <c r="CP34" s="196">
        <v>177</v>
      </c>
      <c r="CQ34" s="196">
        <v>229</v>
      </c>
      <c r="CR34" s="196">
        <v>211</v>
      </c>
      <c r="CS34" s="196">
        <v>189</v>
      </c>
      <c r="CT34" s="196">
        <v>208</v>
      </c>
      <c r="CU34" s="196">
        <v>228</v>
      </c>
      <c r="CV34" s="196">
        <v>186</v>
      </c>
      <c r="CW34" s="196">
        <v>254</v>
      </c>
      <c r="CX34" s="196">
        <v>288</v>
      </c>
      <c r="CY34" s="196">
        <v>221</v>
      </c>
      <c r="CZ34" s="197">
        <v>210</v>
      </c>
      <c r="DA34" s="195">
        <v>282</v>
      </c>
      <c r="DB34" s="196">
        <v>240</v>
      </c>
      <c r="DC34" s="196">
        <v>324</v>
      </c>
      <c r="DD34" s="196">
        <v>350</v>
      </c>
      <c r="DE34" s="196">
        <v>257</v>
      </c>
      <c r="DF34" s="196">
        <v>306</v>
      </c>
      <c r="DG34" s="196">
        <v>329</v>
      </c>
      <c r="DH34" s="196">
        <v>323</v>
      </c>
      <c r="DI34" s="196">
        <v>257</v>
      </c>
      <c r="DJ34" s="196">
        <v>237</v>
      </c>
      <c r="DK34" s="196">
        <v>223</v>
      </c>
      <c r="DL34" s="197">
        <v>195</v>
      </c>
      <c r="DM34" s="198">
        <v>196</v>
      </c>
      <c r="DN34" s="196">
        <v>157</v>
      </c>
      <c r="DO34" s="196">
        <v>180</v>
      </c>
      <c r="DP34" s="196">
        <v>186</v>
      </c>
      <c r="DQ34" s="196">
        <v>187</v>
      </c>
      <c r="DR34" s="196">
        <v>183</v>
      </c>
      <c r="DS34" s="196">
        <v>184</v>
      </c>
      <c r="DT34" s="196">
        <v>145</v>
      </c>
      <c r="DU34" s="196">
        <v>143</v>
      </c>
      <c r="DV34" s="196">
        <v>138</v>
      </c>
      <c r="DW34" s="196">
        <v>157</v>
      </c>
      <c r="DX34" s="199">
        <v>158</v>
      </c>
      <c r="DY34" s="195">
        <v>163</v>
      </c>
      <c r="DZ34" s="196">
        <v>145</v>
      </c>
      <c r="EA34" s="196">
        <v>138</v>
      </c>
      <c r="EB34" s="196">
        <v>147</v>
      </c>
      <c r="EC34" s="196">
        <v>192</v>
      </c>
      <c r="ED34" s="196">
        <v>189</v>
      </c>
      <c r="EE34" s="196">
        <v>186</v>
      </c>
      <c r="EF34" s="196">
        <v>174</v>
      </c>
      <c r="EG34" s="196">
        <v>175</v>
      </c>
      <c r="EH34" s="196">
        <v>195</v>
      </c>
      <c r="EI34" s="196">
        <v>174</v>
      </c>
      <c r="EJ34" s="197">
        <v>161</v>
      </c>
      <c r="EK34" s="198">
        <v>184</v>
      </c>
      <c r="EL34" s="196">
        <v>171</v>
      </c>
      <c r="EM34" s="196">
        <v>147</v>
      </c>
      <c r="EN34" s="196">
        <v>145</v>
      </c>
      <c r="EO34" s="196">
        <v>129</v>
      </c>
      <c r="EP34" s="196">
        <v>126</v>
      </c>
      <c r="EQ34" s="196">
        <v>153</v>
      </c>
      <c r="ER34" s="196">
        <v>129</v>
      </c>
      <c r="ES34" s="196">
        <v>123</v>
      </c>
      <c r="ET34" s="196">
        <v>124</v>
      </c>
      <c r="EU34" s="196">
        <v>113</v>
      </c>
      <c r="EV34" s="200">
        <v>104</v>
      </c>
    </row>
    <row r="35" spans="2:152" ht="13.5" thickBot="1">
      <c r="B35" s="201" t="s">
        <v>24</v>
      </c>
      <c r="C35" s="17" t="s">
        <v>66</v>
      </c>
      <c r="D35" s="49">
        <f t="shared" si="0"/>
        <v>9426</v>
      </c>
      <c r="E35" s="202">
        <v>0</v>
      </c>
      <c r="F35" s="37">
        <v>0</v>
      </c>
      <c r="G35" s="37">
        <v>3452</v>
      </c>
      <c r="H35" s="37">
        <v>4314</v>
      </c>
      <c r="I35" s="37">
        <v>1179</v>
      </c>
      <c r="J35" s="37">
        <v>442</v>
      </c>
      <c r="K35" s="37">
        <v>0</v>
      </c>
      <c r="L35" s="38">
        <v>39</v>
      </c>
      <c r="M35" s="203">
        <v>46965</v>
      </c>
      <c r="N35" s="44">
        <f>M35/M36</f>
        <v>0.05275709606251095</v>
      </c>
      <c r="O35" s="54">
        <f>D35/D36</f>
        <v>0.06286933902487828</v>
      </c>
      <c r="P35" s="60">
        <f t="shared" si="1"/>
        <v>0.010112242962367325</v>
      </c>
      <c r="Q35" s="204">
        <v>859117</v>
      </c>
      <c r="R35" s="205">
        <f t="shared" si="2"/>
        <v>91.14332696796096</v>
      </c>
      <c r="S35" s="206">
        <v>1986.6758964566093</v>
      </c>
      <c r="T35" s="207">
        <v>0</v>
      </c>
      <c r="U35" s="207">
        <v>0</v>
      </c>
      <c r="V35" s="207">
        <v>0</v>
      </c>
      <c r="W35" s="207">
        <v>2181</v>
      </c>
      <c r="X35" s="207">
        <v>1174</v>
      </c>
      <c r="Y35" s="207">
        <v>2051</v>
      </c>
      <c r="Z35" s="207">
        <v>705</v>
      </c>
      <c r="AA35" s="207">
        <v>1648</v>
      </c>
      <c r="AB35" s="207">
        <v>87</v>
      </c>
      <c r="AC35" s="207">
        <v>965</v>
      </c>
      <c r="AD35" s="207">
        <v>132</v>
      </c>
      <c r="AE35" s="207">
        <v>356</v>
      </c>
      <c r="AF35" s="207">
        <v>25</v>
      </c>
      <c r="AG35" s="207">
        <v>85</v>
      </c>
      <c r="AH35" s="207">
        <v>17</v>
      </c>
      <c r="AI35" s="207">
        <v>0</v>
      </c>
      <c r="AJ35" s="208">
        <v>0</v>
      </c>
      <c r="AK35" s="209">
        <v>0</v>
      </c>
      <c r="AL35" s="209">
        <v>0</v>
      </c>
      <c r="AM35" s="209">
        <v>0</v>
      </c>
      <c r="AN35" s="209">
        <v>0</v>
      </c>
      <c r="AO35" s="209">
        <v>0</v>
      </c>
      <c r="AP35" s="209">
        <v>0</v>
      </c>
      <c r="AQ35" s="209">
        <v>0</v>
      </c>
      <c r="AR35" s="209">
        <v>0</v>
      </c>
      <c r="AS35" s="209">
        <v>0</v>
      </c>
      <c r="AT35" s="209">
        <v>0</v>
      </c>
      <c r="AU35" s="209">
        <v>0</v>
      </c>
      <c r="AV35" s="209">
        <v>58</v>
      </c>
      <c r="AW35" s="209">
        <v>0</v>
      </c>
      <c r="AX35" s="209">
        <v>0</v>
      </c>
      <c r="AY35" s="209">
        <v>0</v>
      </c>
      <c r="AZ35" s="209">
        <v>100</v>
      </c>
      <c r="BA35" s="209">
        <v>161</v>
      </c>
      <c r="BB35" s="209">
        <v>827</v>
      </c>
      <c r="BC35" s="209">
        <v>2493</v>
      </c>
      <c r="BD35" s="209">
        <v>750</v>
      </c>
      <c r="BE35" s="209">
        <v>1914</v>
      </c>
      <c r="BF35" s="209">
        <v>2330</v>
      </c>
      <c r="BG35" s="209">
        <v>296</v>
      </c>
      <c r="BH35" s="209">
        <v>0</v>
      </c>
      <c r="BI35" s="209">
        <v>0</v>
      </c>
      <c r="BJ35" s="209">
        <v>186</v>
      </c>
      <c r="BK35" s="209">
        <v>114</v>
      </c>
      <c r="BL35" s="209">
        <v>0</v>
      </c>
      <c r="BM35" s="209">
        <v>62</v>
      </c>
      <c r="BN35" s="209">
        <v>0</v>
      </c>
      <c r="BO35" s="209">
        <v>0</v>
      </c>
      <c r="BP35" s="209">
        <v>0</v>
      </c>
      <c r="BQ35" s="209">
        <v>5</v>
      </c>
      <c r="BR35" s="209">
        <v>84</v>
      </c>
      <c r="BS35" s="209">
        <v>46</v>
      </c>
      <c r="BT35" s="209">
        <v>0</v>
      </c>
      <c r="BU35" s="209">
        <v>0</v>
      </c>
      <c r="BV35" s="209">
        <v>0</v>
      </c>
      <c r="BW35" s="209">
        <v>0</v>
      </c>
      <c r="BX35" s="209">
        <v>0</v>
      </c>
      <c r="BY35" s="209">
        <v>0</v>
      </c>
      <c r="BZ35" s="209">
        <v>0</v>
      </c>
      <c r="CA35" s="209">
        <v>0</v>
      </c>
      <c r="CB35" s="209">
        <v>0</v>
      </c>
      <c r="CC35" s="209">
        <v>0</v>
      </c>
      <c r="CD35" s="209">
        <v>0</v>
      </c>
      <c r="CE35" s="210">
        <v>0</v>
      </c>
      <c r="CF35" s="211">
        <v>146</v>
      </c>
      <c r="CG35" s="209">
        <v>151</v>
      </c>
      <c r="CH35" s="209">
        <v>180</v>
      </c>
      <c r="CI35" s="209">
        <v>177</v>
      </c>
      <c r="CJ35" s="209">
        <v>146</v>
      </c>
      <c r="CK35" s="209">
        <v>149</v>
      </c>
      <c r="CL35" s="209">
        <v>142</v>
      </c>
      <c r="CM35" s="209">
        <v>129</v>
      </c>
      <c r="CN35" s="212">
        <v>111</v>
      </c>
      <c r="CO35" s="208">
        <v>143</v>
      </c>
      <c r="CP35" s="209">
        <v>119</v>
      </c>
      <c r="CQ35" s="209">
        <v>131</v>
      </c>
      <c r="CR35" s="209">
        <v>156</v>
      </c>
      <c r="CS35" s="209">
        <v>134</v>
      </c>
      <c r="CT35" s="209">
        <v>147</v>
      </c>
      <c r="CU35" s="209">
        <v>126</v>
      </c>
      <c r="CV35" s="209">
        <v>138</v>
      </c>
      <c r="CW35" s="209">
        <v>130</v>
      </c>
      <c r="CX35" s="209">
        <v>159</v>
      </c>
      <c r="CY35" s="209">
        <v>144</v>
      </c>
      <c r="CZ35" s="210">
        <v>132</v>
      </c>
      <c r="DA35" s="208">
        <v>212</v>
      </c>
      <c r="DB35" s="209">
        <v>179</v>
      </c>
      <c r="DC35" s="209">
        <v>228</v>
      </c>
      <c r="DD35" s="209">
        <v>183</v>
      </c>
      <c r="DE35" s="209">
        <v>185</v>
      </c>
      <c r="DF35" s="209">
        <v>244</v>
      </c>
      <c r="DG35" s="209">
        <v>218</v>
      </c>
      <c r="DH35" s="209">
        <v>168</v>
      </c>
      <c r="DI35" s="209">
        <v>144</v>
      </c>
      <c r="DJ35" s="209">
        <v>169</v>
      </c>
      <c r="DK35" s="209">
        <v>127</v>
      </c>
      <c r="DL35" s="210">
        <v>129</v>
      </c>
      <c r="DM35" s="211">
        <v>181</v>
      </c>
      <c r="DN35" s="209">
        <v>134</v>
      </c>
      <c r="DO35" s="209">
        <v>137</v>
      </c>
      <c r="DP35" s="209">
        <v>111</v>
      </c>
      <c r="DQ35" s="209">
        <v>133</v>
      </c>
      <c r="DR35" s="209">
        <v>139</v>
      </c>
      <c r="DS35" s="209">
        <v>139</v>
      </c>
      <c r="DT35" s="209">
        <v>117</v>
      </c>
      <c r="DU35" s="209">
        <v>119</v>
      </c>
      <c r="DV35" s="209">
        <v>89</v>
      </c>
      <c r="DW35" s="209">
        <v>128</v>
      </c>
      <c r="DX35" s="212">
        <v>104</v>
      </c>
      <c r="DY35" s="208">
        <v>96</v>
      </c>
      <c r="DZ35" s="209">
        <v>98</v>
      </c>
      <c r="EA35" s="209">
        <v>118</v>
      </c>
      <c r="EB35" s="209">
        <v>100</v>
      </c>
      <c r="EC35" s="209">
        <v>126</v>
      </c>
      <c r="ED35" s="209">
        <v>129</v>
      </c>
      <c r="EE35" s="209">
        <v>142</v>
      </c>
      <c r="EF35" s="209">
        <v>155</v>
      </c>
      <c r="EG35" s="209">
        <v>145</v>
      </c>
      <c r="EH35" s="209">
        <v>142</v>
      </c>
      <c r="EI35" s="209">
        <v>131</v>
      </c>
      <c r="EJ35" s="210">
        <v>125</v>
      </c>
      <c r="EK35" s="211">
        <v>145</v>
      </c>
      <c r="EL35" s="209">
        <v>127</v>
      </c>
      <c r="EM35" s="209">
        <v>102</v>
      </c>
      <c r="EN35" s="209">
        <v>103</v>
      </c>
      <c r="EO35" s="209">
        <v>111</v>
      </c>
      <c r="EP35" s="209">
        <v>72</v>
      </c>
      <c r="EQ35" s="209">
        <v>98</v>
      </c>
      <c r="ER35" s="209">
        <v>83</v>
      </c>
      <c r="ES35" s="209">
        <v>97</v>
      </c>
      <c r="ET35" s="209">
        <v>98</v>
      </c>
      <c r="EU35" s="209">
        <v>91</v>
      </c>
      <c r="EV35" s="213">
        <v>85</v>
      </c>
    </row>
    <row r="36" spans="2:152" ht="19.5" thickBot="1" thickTop="1">
      <c r="B36" s="214" t="s">
        <v>76</v>
      </c>
      <c r="C36" s="215"/>
      <c r="D36" s="18">
        <f aca="true" t="shared" si="3" ref="D36:O36">SUM(D10:D35)</f>
        <v>149930</v>
      </c>
      <c r="E36" s="45">
        <f t="shared" si="3"/>
        <v>85</v>
      </c>
      <c r="F36" s="39">
        <f t="shared" si="3"/>
        <v>1476</v>
      </c>
      <c r="G36" s="39">
        <f t="shared" si="3"/>
        <v>42456</v>
      </c>
      <c r="H36" s="39">
        <f t="shared" si="3"/>
        <v>55653</v>
      </c>
      <c r="I36" s="39">
        <f t="shared" si="3"/>
        <v>37687</v>
      </c>
      <c r="J36" s="39">
        <f t="shared" si="3"/>
        <v>12250</v>
      </c>
      <c r="K36" s="39">
        <f t="shared" si="3"/>
        <v>262</v>
      </c>
      <c r="L36" s="40">
        <f t="shared" si="3"/>
        <v>61</v>
      </c>
      <c r="M36" s="41">
        <f t="shared" si="3"/>
        <v>890212</v>
      </c>
      <c r="N36" s="55">
        <f t="shared" si="3"/>
        <v>1</v>
      </c>
      <c r="O36" s="56">
        <f t="shared" si="3"/>
        <v>1</v>
      </c>
      <c r="P36" s="57">
        <f t="shared" si="1"/>
        <v>0</v>
      </c>
      <c r="Q36" s="19">
        <f>SUM(Q10:Q35)</f>
        <v>14604739</v>
      </c>
      <c r="R36" s="216">
        <f t="shared" si="2"/>
        <v>97.41038484626159</v>
      </c>
      <c r="S36" s="20"/>
      <c r="T36" s="217">
        <f aca="true" t="shared" si="4" ref="T36:AY36">SUM(T10:T35)</f>
        <v>130</v>
      </c>
      <c r="U36" s="217">
        <f t="shared" si="4"/>
        <v>1291</v>
      </c>
      <c r="V36" s="217">
        <f t="shared" si="4"/>
        <v>3942</v>
      </c>
      <c r="W36" s="217">
        <f t="shared" si="4"/>
        <v>26435</v>
      </c>
      <c r="X36" s="217">
        <f t="shared" si="4"/>
        <v>9920</v>
      </c>
      <c r="Y36" s="217">
        <f t="shared" si="4"/>
        <v>12257</v>
      </c>
      <c r="Z36" s="217">
        <f t="shared" si="4"/>
        <v>19719</v>
      </c>
      <c r="AA36" s="217">
        <f t="shared" si="4"/>
        <v>24741</v>
      </c>
      <c r="AB36" s="217">
        <f t="shared" si="4"/>
        <v>19347</v>
      </c>
      <c r="AC36" s="217">
        <f t="shared" si="4"/>
        <v>17416</v>
      </c>
      <c r="AD36" s="217">
        <f t="shared" si="4"/>
        <v>4443</v>
      </c>
      <c r="AE36" s="217">
        <f t="shared" si="4"/>
        <v>7708</v>
      </c>
      <c r="AF36" s="217">
        <f t="shared" si="4"/>
        <v>1723</v>
      </c>
      <c r="AG36" s="217">
        <f t="shared" si="4"/>
        <v>690</v>
      </c>
      <c r="AH36" s="217">
        <f t="shared" si="4"/>
        <v>152</v>
      </c>
      <c r="AI36" s="217">
        <f t="shared" si="4"/>
        <v>16</v>
      </c>
      <c r="AJ36" s="218">
        <f t="shared" si="4"/>
        <v>3</v>
      </c>
      <c r="AK36" s="219">
        <f t="shared" si="4"/>
        <v>1049</v>
      </c>
      <c r="AL36" s="219">
        <f t="shared" si="4"/>
        <v>269</v>
      </c>
      <c r="AM36" s="219">
        <f t="shared" si="4"/>
        <v>1179</v>
      </c>
      <c r="AN36" s="219">
        <f t="shared" si="4"/>
        <v>1850</v>
      </c>
      <c r="AO36" s="219">
        <f t="shared" si="4"/>
        <v>1255</v>
      </c>
      <c r="AP36" s="219">
        <f t="shared" si="4"/>
        <v>942</v>
      </c>
      <c r="AQ36" s="219">
        <f t="shared" si="4"/>
        <v>1223</v>
      </c>
      <c r="AR36" s="219">
        <f t="shared" si="4"/>
        <v>2193</v>
      </c>
      <c r="AS36" s="219">
        <f t="shared" si="4"/>
        <v>2402</v>
      </c>
      <c r="AT36" s="219">
        <f t="shared" si="4"/>
        <v>3146</v>
      </c>
      <c r="AU36" s="219">
        <f t="shared" si="4"/>
        <v>2601</v>
      </c>
      <c r="AV36" s="219">
        <f t="shared" si="4"/>
        <v>5113</v>
      </c>
      <c r="AW36" s="219">
        <f t="shared" si="4"/>
        <v>4373</v>
      </c>
      <c r="AX36" s="219">
        <f t="shared" si="4"/>
        <v>4632</v>
      </c>
      <c r="AY36" s="219">
        <f t="shared" si="4"/>
        <v>3105</v>
      </c>
      <c r="AZ36" s="219">
        <f aca="true" t="shared" si="5" ref="AZ36:CE36">SUM(AZ10:AZ35)</f>
        <v>1774</v>
      </c>
      <c r="BA36" s="219">
        <f t="shared" si="5"/>
        <v>3159</v>
      </c>
      <c r="BB36" s="219">
        <f t="shared" si="5"/>
        <v>8347</v>
      </c>
      <c r="BC36" s="219">
        <f t="shared" si="5"/>
        <v>11512</v>
      </c>
      <c r="BD36" s="219">
        <f t="shared" si="5"/>
        <v>5289</v>
      </c>
      <c r="BE36" s="219">
        <f t="shared" si="5"/>
        <v>5933</v>
      </c>
      <c r="BF36" s="219">
        <f t="shared" si="5"/>
        <v>7242</v>
      </c>
      <c r="BG36" s="219">
        <f t="shared" si="5"/>
        <v>4595</v>
      </c>
      <c r="BH36" s="219">
        <f t="shared" si="5"/>
        <v>1344</v>
      </c>
      <c r="BI36" s="219">
        <f t="shared" si="5"/>
        <v>210</v>
      </c>
      <c r="BJ36" s="219">
        <f t="shared" si="5"/>
        <v>3062</v>
      </c>
      <c r="BK36" s="219">
        <f t="shared" si="5"/>
        <v>4147</v>
      </c>
      <c r="BL36" s="219">
        <f t="shared" si="5"/>
        <v>1032</v>
      </c>
      <c r="BM36" s="219">
        <f t="shared" si="5"/>
        <v>2946</v>
      </c>
      <c r="BN36" s="219">
        <f t="shared" si="5"/>
        <v>5106</v>
      </c>
      <c r="BO36" s="219">
        <f t="shared" si="5"/>
        <v>6055</v>
      </c>
      <c r="BP36" s="219">
        <f t="shared" si="5"/>
        <v>5933</v>
      </c>
      <c r="BQ36" s="219">
        <f t="shared" si="5"/>
        <v>5445</v>
      </c>
      <c r="BR36" s="219">
        <f t="shared" si="5"/>
        <v>5724</v>
      </c>
      <c r="BS36" s="219">
        <f t="shared" si="5"/>
        <v>6696</v>
      </c>
      <c r="BT36" s="219">
        <f t="shared" si="5"/>
        <v>4622</v>
      </c>
      <c r="BU36" s="219">
        <f t="shared" si="5"/>
        <v>6154</v>
      </c>
      <c r="BV36" s="219">
        <f t="shared" si="5"/>
        <v>3972</v>
      </c>
      <c r="BW36" s="219">
        <f t="shared" si="5"/>
        <v>1765</v>
      </c>
      <c r="BX36" s="219">
        <f t="shared" si="5"/>
        <v>1270</v>
      </c>
      <c r="BY36" s="219">
        <f t="shared" si="5"/>
        <v>331</v>
      </c>
      <c r="BZ36" s="219">
        <f t="shared" si="5"/>
        <v>447</v>
      </c>
      <c r="CA36" s="219">
        <f t="shared" si="5"/>
        <v>358</v>
      </c>
      <c r="CB36" s="219">
        <f t="shared" si="5"/>
        <v>104</v>
      </c>
      <c r="CC36" s="219">
        <f t="shared" si="5"/>
        <v>2</v>
      </c>
      <c r="CD36" s="219">
        <f t="shared" si="5"/>
        <v>19</v>
      </c>
      <c r="CE36" s="220">
        <f t="shared" si="5"/>
        <v>0</v>
      </c>
      <c r="CF36" s="221">
        <f aca="true" t="shared" si="6" ref="CF36:DK36">SUM(CF10:CF35)</f>
        <v>2415</v>
      </c>
      <c r="CG36" s="219">
        <f t="shared" si="6"/>
        <v>2224</v>
      </c>
      <c r="CH36" s="219">
        <f t="shared" si="6"/>
        <v>2323</v>
      </c>
      <c r="CI36" s="219">
        <f t="shared" si="6"/>
        <v>2511</v>
      </c>
      <c r="CJ36" s="219">
        <f t="shared" si="6"/>
        <v>2242</v>
      </c>
      <c r="CK36" s="219">
        <f t="shared" si="6"/>
        <v>2477</v>
      </c>
      <c r="CL36" s="219">
        <f t="shared" si="6"/>
        <v>2375</v>
      </c>
      <c r="CM36" s="219">
        <f t="shared" si="6"/>
        <v>2357</v>
      </c>
      <c r="CN36" s="222">
        <f t="shared" si="6"/>
        <v>2007</v>
      </c>
      <c r="CO36" s="218">
        <f t="shared" si="6"/>
        <v>1939</v>
      </c>
      <c r="CP36" s="219">
        <f t="shared" si="6"/>
        <v>1822</v>
      </c>
      <c r="CQ36" s="219">
        <f t="shared" si="6"/>
        <v>2416</v>
      </c>
      <c r="CR36" s="219">
        <f t="shared" si="6"/>
        <v>2380</v>
      </c>
      <c r="CS36" s="219">
        <f t="shared" si="6"/>
        <v>2286</v>
      </c>
      <c r="CT36" s="219">
        <f t="shared" si="6"/>
        <v>2505</v>
      </c>
      <c r="CU36" s="219">
        <f t="shared" si="6"/>
        <v>2688</v>
      </c>
      <c r="CV36" s="219">
        <f t="shared" si="6"/>
        <v>2536</v>
      </c>
      <c r="CW36" s="219">
        <f t="shared" si="6"/>
        <v>2923</v>
      </c>
      <c r="CX36" s="219">
        <f t="shared" si="6"/>
        <v>3436</v>
      </c>
      <c r="CY36" s="219">
        <f t="shared" si="6"/>
        <v>2817</v>
      </c>
      <c r="CZ36" s="220">
        <f t="shared" si="6"/>
        <v>2723</v>
      </c>
      <c r="DA36" s="218">
        <f t="shared" si="6"/>
        <v>2996</v>
      </c>
      <c r="DB36" s="219">
        <f t="shared" si="6"/>
        <v>2550</v>
      </c>
      <c r="DC36" s="219">
        <f t="shared" si="6"/>
        <v>3439</v>
      </c>
      <c r="DD36" s="219">
        <f t="shared" si="6"/>
        <v>3159</v>
      </c>
      <c r="DE36" s="219">
        <f t="shared" si="6"/>
        <v>2917</v>
      </c>
      <c r="DF36" s="219">
        <f t="shared" si="6"/>
        <v>3581</v>
      </c>
      <c r="DG36" s="219">
        <f t="shared" si="6"/>
        <v>3730</v>
      </c>
      <c r="DH36" s="219">
        <f t="shared" si="6"/>
        <v>3278</v>
      </c>
      <c r="DI36" s="219">
        <f t="shared" si="6"/>
        <v>2957</v>
      </c>
      <c r="DJ36" s="219">
        <f t="shared" si="6"/>
        <v>2659</v>
      </c>
      <c r="DK36" s="219">
        <f t="shared" si="6"/>
        <v>2098</v>
      </c>
      <c r="DL36" s="220">
        <f aca="true" t="shared" si="7" ref="DL36:EQ36">SUM(DL10:DL35)</f>
        <v>2076</v>
      </c>
      <c r="DM36" s="221">
        <f t="shared" si="7"/>
        <v>2169</v>
      </c>
      <c r="DN36" s="219">
        <f t="shared" si="7"/>
        <v>1763</v>
      </c>
      <c r="DO36" s="219">
        <f t="shared" si="7"/>
        <v>2017</v>
      </c>
      <c r="DP36" s="219">
        <f t="shared" si="7"/>
        <v>1988</v>
      </c>
      <c r="DQ36" s="219">
        <f t="shared" si="7"/>
        <v>1960</v>
      </c>
      <c r="DR36" s="219">
        <f t="shared" si="7"/>
        <v>2039</v>
      </c>
      <c r="DS36" s="219">
        <f t="shared" si="7"/>
        <v>1984</v>
      </c>
      <c r="DT36" s="219">
        <f t="shared" si="7"/>
        <v>1738</v>
      </c>
      <c r="DU36" s="219">
        <f t="shared" si="7"/>
        <v>1790</v>
      </c>
      <c r="DV36" s="219">
        <f t="shared" si="7"/>
        <v>1610</v>
      </c>
      <c r="DW36" s="219">
        <f t="shared" si="7"/>
        <v>1767</v>
      </c>
      <c r="DX36" s="222">
        <f t="shared" si="7"/>
        <v>1598</v>
      </c>
      <c r="DY36" s="218">
        <f t="shared" si="7"/>
        <v>1570</v>
      </c>
      <c r="DZ36" s="219">
        <f t="shared" si="7"/>
        <v>1645</v>
      </c>
      <c r="EA36" s="219">
        <f t="shared" si="7"/>
        <v>1695</v>
      </c>
      <c r="EB36" s="219">
        <f t="shared" si="7"/>
        <v>1526</v>
      </c>
      <c r="EC36" s="219">
        <f t="shared" si="7"/>
        <v>1883</v>
      </c>
      <c r="ED36" s="219">
        <f t="shared" si="7"/>
        <v>2006</v>
      </c>
      <c r="EE36" s="219">
        <f t="shared" si="7"/>
        <v>2119</v>
      </c>
      <c r="EF36" s="219">
        <f t="shared" si="7"/>
        <v>2077</v>
      </c>
      <c r="EG36" s="219">
        <f t="shared" si="7"/>
        <v>1928</v>
      </c>
      <c r="EH36" s="219">
        <f t="shared" si="7"/>
        <v>2245</v>
      </c>
      <c r="EI36" s="219">
        <f t="shared" si="7"/>
        <v>2043</v>
      </c>
      <c r="EJ36" s="220">
        <f t="shared" si="7"/>
        <v>1806</v>
      </c>
      <c r="EK36" s="221">
        <f t="shared" si="7"/>
        <v>2089</v>
      </c>
      <c r="EL36" s="219">
        <f t="shared" si="7"/>
        <v>1566</v>
      </c>
      <c r="EM36" s="219">
        <f t="shared" si="7"/>
        <v>1592</v>
      </c>
      <c r="EN36" s="219">
        <f t="shared" si="7"/>
        <v>1429</v>
      </c>
      <c r="EO36" s="219">
        <f t="shared" si="7"/>
        <v>1654</v>
      </c>
      <c r="EP36" s="219">
        <f t="shared" si="7"/>
        <v>1461</v>
      </c>
      <c r="EQ36" s="219">
        <f t="shared" si="7"/>
        <v>1647</v>
      </c>
      <c r="ER36" s="219">
        <f>SUM(ER10:ER35)</f>
        <v>1407</v>
      </c>
      <c r="ES36" s="219">
        <f>SUM(ES10:ES35)</f>
        <v>1403</v>
      </c>
      <c r="ET36" s="219">
        <f>SUM(ET10:ET35)</f>
        <v>1437</v>
      </c>
      <c r="EU36" s="219">
        <f>SUM(EU10:EU35)</f>
        <v>1285</v>
      </c>
      <c r="EV36" s="223">
        <f>SUM(EV10:EV35)</f>
        <v>1152</v>
      </c>
    </row>
    <row r="37" ht="13.5" thickTop="1"/>
    <row r="38" spans="20:35" ht="12.75">
      <c r="T38" s="224">
        <f>T36/D36</f>
        <v>0.000867071299939972</v>
      </c>
      <c r="U38" s="224">
        <f>U36/D36</f>
        <v>0.008610684986326953</v>
      </c>
      <c r="V38" s="224">
        <f>V36/D36</f>
        <v>0.026292269725872074</v>
      </c>
      <c r="W38" s="224">
        <f>W36/D36</f>
        <v>0.17631561395317816</v>
      </c>
      <c r="X38" s="224">
        <f>X36/D36</f>
        <v>0.06616420996465017</v>
      </c>
      <c r="Y38" s="224">
        <f>Y36/D36</f>
        <v>0.08175148402587874</v>
      </c>
      <c r="Z38" s="224">
        <f>Z36/D36</f>
        <v>0.13152137664243313</v>
      </c>
      <c r="AA38" s="224">
        <f>AA36/D36</f>
        <v>0.16501700793703727</v>
      </c>
      <c r="AB38" s="224">
        <f>AB36/D36</f>
        <v>0.12904021876875876</v>
      </c>
      <c r="AC38" s="224">
        <f>AC36/D36</f>
        <v>0.11616087507503502</v>
      </c>
      <c r="AD38" s="224">
        <f>AD36/D36</f>
        <v>0.029633829120256118</v>
      </c>
      <c r="AE38" s="224">
        <f>AE36/D36</f>
        <v>0.05141065830721003</v>
      </c>
      <c r="AF38" s="224">
        <f>AF36/D36</f>
        <v>0.011492029613819782</v>
      </c>
      <c r="AG38" s="224">
        <f>AG36/D36</f>
        <v>0.004602147668912159</v>
      </c>
      <c r="AH38" s="224">
        <f>AH36/D36</f>
        <v>0.0010138064430067365</v>
      </c>
      <c r="AI38" s="224">
        <f>AI36/D36</f>
        <v>0.00010671646768491963</v>
      </c>
    </row>
  </sheetData>
  <mergeCells count="7">
    <mergeCell ref="R8:R9"/>
    <mergeCell ref="S8:S9"/>
    <mergeCell ref="M8:M9"/>
    <mergeCell ref="O8:O9"/>
    <mergeCell ref="P8:P9"/>
    <mergeCell ref="N8:N9"/>
    <mergeCell ref="Q8:Q9"/>
  </mergeCells>
  <conditionalFormatting sqref="R10:R35">
    <cfRule type="cellIs" priority="1" dxfId="0" operator="lessThan" stopIfTrue="1">
      <formula>80</formula>
    </cfRule>
    <cfRule type="cellIs" priority="2" dxfId="1" operator="greaterThan" stopIfTrue="1">
      <formula>110</formula>
    </cfRule>
  </conditionalFormatting>
  <conditionalFormatting sqref="P10:P35">
    <cfRule type="cellIs" priority="3" dxfId="0" operator="lessThan" stopIfTrue="1">
      <formula>-0.008</formula>
    </cfRule>
    <cfRule type="cellIs" priority="4" dxfId="1" operator="greaterThan" stopIfTrue="1">
      <formula>0.008</formula>
    </cfRule>
  </conditionalFormatting>
  <conditionalFormatting sqref="T10:EV35">
    <cfRule type="cellIs" priority="5" dxfId="2" operator="equal" stopIfTrue="1">
      <formula>0</formula>
    </cfRule>
  </conditionalFormatting>
  <conditionalFormatting sqref="D10:L35">
    <cfRule type="cellIs" priority="6" dxfId="3" operator="equal" stopIfTrue="1">
      <formula>0</formula>
    </cfRule>
  </conditionalFormatting>
  <hyperlinks>
    <hyperlink ref="B4" r:id="rId1" display="http://teoalida.webs.com/"/>
    <hyperlink ref="B4:P4" r:id="rId2" display="http://www.teoalida.com/"/>
    <hyperlink ref="B3:P3" r:id="rId3" display="http://services2.hdb.gov.sg/webapp/BB33RTIS/BB33PReslTrans.jsp"/>
  </hyperlinks>
  <printOptions/>
  <pageMargins left="0.75" right="0.75" top="1" bottom="1" header="0.5" footer="0.5"/>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HDB Resale Flat Prices</dc:title>
  <dc:subject/>
  <dc:creator>Teoalida</dc:creator>
  <cp:keywords/>
  <dc:description/>
  <cp:lastModifiedBy>Teoalida</cp:lastModifiedBy>
  <dcterms:created xsi:type="dcterms:W3CDTF">2008-09-20T13:12:41Z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